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TheSlotRacer\Dokumente\2022\World Challenge\"/>
    </mc:Choice>
  </mc:AlternateContent>
  <xr:revisionPtr revIDLastSave="0" documentId="13_ncr:1_{0AC40BC9-3B36-467D-BF8C-72F395E9ACDF}" xr6:coauthVersionLast="47" xr6:coauthVersionMax="47" xr10:uidLastSave="{00000000-0000-0000-0000-000000000000}"/>
  <bookViews>
    <workbookView xWindow="-110" yWindow="-110" windowWidth="38620" windowHeight="21220" tabRatio="725" activeTab="2" xr2:uid="{00000000-000D-0000-FFFF-FFFF00000000}"/>
  </bookViews>
  <sheets>
    <sheet name="Gesamtwertung 2022" sheetId="81" r:id="rId1"/>
    <sheet name="Lauf 1+2" sheetId="95" r:id="rId2"/>
    <sheet name="Lauf 3+4" sheetId="96" r:id="rId3"/>
    <sheet name="Tabelle3" sheetId="98" r:id="rId4"/>
    <sheet name="Tabelle2" sheetId="97" r:id="rId5"/>
    <sheet name="_Lauf 3+4" sheetId="83" r:id="rId6"/>
    <sheet name="Lauf 5+6" sheetId="90" r:id="rId7"/>
    <sheet name="Lauf 7+8 " sheetId="91" r:id="rId8"/>
    <sheet name="Vorlage ohne Quali" sheetId="92" r:id="rId9"/>
    <sheet name="Vorlage mit Quali" sheetId="93" r:id="rId10"/>
    <sheet name="Tabelle4" sheetId="99" r:id="rId11"/>
    <sheet name="Tabelle5" sheetId="100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95" l="1"/>
  <c r="G34" i="95"/>
  <c r="G35" i="95"/>
  <c r="G36" i="95"/>
  <c r="G37" i="95"/>
  <c r="G38" i="95"/>
  <c r="G39" i="95"/>
  <c r="G40" i="95"/>
  <c r="G32" i="95"/>
  <c r="G14" i="95"/>
  <c r="G15" i="95"/>
  <c r="G16" i="95"/>
  <c r="G17" i="95"/>
  <c r="G18" i="95"/>
  <c r="G19" i="95"/>
  <c r="G20" i="95"/>
  <c r="G21" i="95"/>
  <c r="G13" i="95"/>
  <c r="A25" i="100" l="1"/>
  <c r="A24" i="100"/>
  <c r="A23" i="100"/>
  <c r="A22" i="100"/>
  <c r="A21" i="100"/>
  <c r="A20" i="100"/>
  <c r="A19" i="100"/>
  <c r="A18" i="100"/>
  <c r="A17" i="100"/>
  <c r="A16" i="100"/>
  <c r="J12" i="100"/>
  <c r="C7" i="100"/>
  <c r="J10" i="100"/>
  <c r="C12" i="100"/>
  <c r="J9" i="100"/>
  <c r="C11" i="100"/>
  <c r="J11" i="100"/>
  <c r="C6" i="100"/>
  <c r="J5" i="100"/>
  <c r="C8" i="100"/>
  <c r="J3" i="100"/>
  <c r="C10" i="100"/>
  <c r="J4" i="100"/>
  <c r="C9" i="100"/>
  <c r="J8" i="100"/>
  <c r="C5" i="100"/>
  <c r="J6" i="100"/>
  <c r="C4" i="100"/>
  <c r="J7" i="100"/>
  <c r="C3" i="100"/>
  <c r="O34" i="96"/>
  <c r="O35" i="96"/>
  <c r="O36" i="96"/>
  <c r="O37" i="96"/>
  <c r="O38" i="96"/>
  <c r="O39" i="96"/>
  <c r="O40" i="96"/>
  <c r="O41" i="96"/>
  <c r="O42" i="96"/>
  <c r="I34" i="96"/>
  <c r="G34" i="96" s="1"/>
  <c r="I35" i="96"/>
  <c r="I36" i="96"/>
  <c r="I37" i="96"/>
  <c r="I38" i="96"/>
  <c r="I39" i="96"/>
  <c r="I40" i="96"/>
  <c r="I41" i="96"/>
  <c r="I42" i="96"/>
  <c r="G42" i="96" s="1"/>
  <c r="O33" i="96"/>
  <c r="I33" i="96"/>
  <c r="G36" i="96"/>
  <c r="G38" i="96"/>
  <c r="G40" i="96"/>
  <c r="G33" i="96"/>
  <c r="B7" i="97"/>
  <c r="B12" i="97"/>
  <c r="B11" i="97"/>
  <c r="B8" i="97"/>
  <c r="B10" i="97"/>
  <c r="B4" i="97"/>
  <c r="B9" i="97"/>
  <c r="B3" i="97"/>
  <c r="B5" i="97"/>
  <c r="B6" i="97"/>
  <c r="O14" i="96"/>
  <c r="O15" i="96"/>
  <c r="O16" i="96"/>
  <c r="O17" i="96"/>
  <c r="O18" i="96"/>
  <c r="O19" i="96"/>
  <c r="O20" i="96"/>
  <c r="O21" i="96"/>
  <c r="O22" i="96"/>
  <c r="I14" i="96"/>
  <c r="I15" i="96"/>
  <c r="I16" i="96"/>
  <c r="G16" i="96" s="1"/>
  <c r="I17" i="96"/>
  <c r="I18" i="96"/>
  <c r="G18" i="96" s="1"/>
  <c r="I19" i="96"/>
  <c r="I20" i="96"/>
  <c r="G20" i="96" s="1"/>
  <c r="I21" i="96"/>
  <c r="I22" i="96"/>
  <c r="G22" i="96" s="1"/>
  <c r="I13" i="96"/>
  <c r="O13" i="96"/>
  <c r="G14" i="96" l="1"/>
  <c r="G41" i="96"/>
  <c r="G39" i="96"/>
  <c r="G37" i="96"/>
  <c r="G35" i="96"/>
  <c r="G13" i="96"/>
  <c r="G21" i="96"/>
  <c r="G19" i="96"/>
  <c r="G17" i="96"/>
  <c r="G15" i="96"/>
  <c r="P69" i="93"/>
  <c r="O69" i="93"/>
  <c r="P68" i="93"/>
  <c r="O68" i="93"/>
  <c r="P67" i="93"/>
  <c r="O67" i="93"/>
  <c r="P66" i="93"/>
  <c r="O66" i="93"/>
  <c r="P65" i="93"/>
  <c r="O65" i="93"/>
  <c r="P64" i="93"/>
  <c r="O64" i="93"/>
  <c r="P63" i="93"/>
  <c r="O63" i="93"/>
  <c r="P62" i="93"/>
  <c r="O62" i="93"/>
  <c r="P61" i="93"/>
  <c r="O61" i="93"/>
  <c r="P60" i="93"/>
  <c r="O60" i="93"/>
  <c r="P59" i="93"/>
  <c r="O59" i="93"/>
  <c r="P58" i="93"/>
  <c r="O58" i="93"/>
  <c r="P57" i="93"/>
  <c r="O57" i="93"/>
  <c r="P56" i="93"/>
  <c r="O56" i="93"/>
  <c r="P55" i="93"/>
  <c r="O55" i="93"/>
  <c r="O54" i="93"/>
  <c r="P25" i="93"/>
  <c r="O25" i="93"/>
  <c r="P24" i="93"/>
  <c r="O24" i="93"/>
  <c r="P23" i="93"/>
  <c r="O23" i="93"/>
  <c r="P22" i="93"/>
  <c r="O22" i="93"/>
  <c r="P21" i="93"/>
  <c r="O21" i="93"/>
  <c r="P20" i="93"/>
  <c r="O20" i="93"/>
  <c r="P19" i="93"/>
  <c r="O19" i="93"/>
  <c r="P18" i="93"/>
  <c r="O18" i="93"/>
  <c r="P17" i="93"/>
  <c r="O17" i="93"/>
  <c r="P16" i="93"/>
  <c r="O16" i="93"/>
  <c r="P15" i="93"/>
  <c r="O15" i="93"/>
  <c r="P14" i="93"/>
  <c r="O14" i="93"/>
  <c r="P13" i="93"/>
  <c r="O13" i="93"/>
  <c r="P12" i="93"/>
  <c r="O12" i="93"/>
  <c r="P11" i="93"/>
  <c r="O11" i="93"/>
  <c r="O10" i="93"/>
  <c r="G90" i="93" l="1"/>
  <c r="G89" i="93"/>
  <c r="G88" i="93"/>
  <c r="G87" i="93"/>
  <c r="G86" i="93"/>
  <c r="G85" i="93"/>
  <c r="G84" i="93"/>
  <c r="G83" i="93"/>
  <c r="G82" i="93"/>
  <c r="G81" i="93"/>
  <c r="G80" i="93"/>
  <c r="G79" i="93"/>
  <c r="G78" i="93"/>
  <c r="G77" i="93"/>
  <c r="G76" i="93"/>
  <c r="G75" i="93"/>
  <c r="G74" i="93"/>
  <c r="G46" i="93"/>
  <c r="G45" i="93"/>
  <c r="G44" i="93"/>
  <c r="G43" i="93"/>
  <c r="G42" i="93"/>
  <c r="G41" i="93"/>
  <c r="G40" i="93"/>
  <c r="G39" i="93"/>
  <c r="G38" i="93"/>
  <c r="G37" i="93"/>
  <c r="G36" i="93"/>
  <c r="G35" i="93"/>
  <c r="G34" i="93"/>
  <c r="G33" i="93"/>
  <c r="G32" i="93"/>
  <c r="G31" i="93"/>
  <c r="G30" i="93"/>
  <c r="G56" i="92" l="1"/>
  <c r="G55" i="92"/>
  <c r="G54" i="92"/>
  <c r="G53" i="92"/>
  <c r="G52" i="92"/>
  <c r="G51" i="92"/>
  <c r="G50" i="92"/>
  <c r="G49" i="92"/>
  <c r="G48" i="92"/>
  <c r="G47" i="92"/>
  <c r="G46" i="92"/>
  <c r="G45" i="92"/>
  <c r="G44" i="92"/>
  <c r="G43" i="92"/>
  <c r="G42" i="92"/>
  <c r="G41" i="92"/>
  <c r="G40" i="92"/>
  <c r="G29" i="92"/>
  <c r="G28" i="92"/>
  <c r="G27" i="92"/>
  <c r="G26" i="92"/>
  <c r="G25" i="92"/>
  <c r="G24" i="92"/>
  <c r="G23" i="92"/>
  <c r="G22" i="92"/>
  <c r="G21" i="92"/>
  <c r="G20" i="92"/>
  <c r="G19" i="92"/>
  <c r="G18" i="92"/>
  <c r="G17" i="92"/>
  <c r="G16" i="92"/>
  <c r="G15" i="92"/>
  <c r="G14" i="92"/>
  <c r="G13" i="92"/>
  <c r="G56" i="91"/>
  <c r="G55" i="91"/>
  <c r="G54" i="91"/>
  <c r="G53" i="91"/>
  <c r="G52" i="91"/>
  <c r="G51" i="91"/>
  <c r="G50" i="91"/>
  <c r="G49" i="91"/>
  <c r="G48" i="91"/>
  <c r="G47" i="91"/>
  <c r="G46" i="91"/>
  <c r="G45" i="91"/>
  <c r="G44" i="91"/>
  <c r="G43" i="91"/>
  <c r="G42" i="91"/>
  <c r="G41" i="91"/>
  <c r="G40" i="91"/>
  <c r="G29" i="91"/>
  <c r="G28" i="91"/>
  <c r="G27" i="91"/>
  <c r="G26" i="91"/>
  <c r="G25" i="91"/>
  <c r="G24" i="91"/>
  <c r="G23" i="91"/>
  <c r="G22" i="91"/>
  <c r="G21" i="91"/>
  <c r="G20" i="91"/>
  <c r="G19" i="91"/>
  <c r="G18" i="91"/>
  <c r="G17" i="91"/>
  <c r="G16" i="91"/>
  <c r="G15" i="91"/>
  <c r="G14" i="91"/>
  <c r="G13" i="91"/>
  <c r="G56" i="90"/>
  <c r="G55" i="90"/>
  <c r="G54" i="90"/>
  <c r="G53" i="90"/>
  <c r="G52" i="90"/>
  <c r="G51" i="90"/>
  <c r="G50" i="90"/>
  <c r="G49" i="90"/>
  <c r="G48" i="90"/>
  <c r="G47" i="90"/>
  <c r="G46" i="90"/>
  <c r="G45" i="90"/>
  <c r="G44" i="90"/>
  <c r="G43" i="90"/>
  <c r="G42" i="90"/>
  <c r="G41" i="90"/>
  <c r="G40" i="90"/>
  <c r="G29" i="90"/>
  <c r="G28" i="90"/>
  <c r="G27" i="90"/>
  <c r="G26" i="90"/>
  <c r="G25" i="90"/>
  <c r="G24" i="90"/>
  <c r="G23" i="90"/>
  <c r="G22" i="90"/>
  <c r="G21" i="90"/>
  <c r="G20" i="90"/>
  <c r="G19" i="90"/>
  <c r="G18" i="90"/>
  <c r="G17" i="90"/>
  <c r="G16" i="90"/>
  <c r="G15" i="90"/>
  <c r="G14" i="90"/>
  <c r="G13" i="90"/>
  <c r="F90" i="81" l="1"/>
  <c r="G25" i="81"/>
  <c r="F92" i="81"/>
  <c r="G55" i="81"/>
  <c r="G51" i="81"/>
  <c r="G54" i="81"/>
  <c r="G52" i="81"/>
  <c r="G40" i="81"/>
  <c r="G7" i="81"/>
  <c r="G48" i="81"/>
  <c r="G26" i="81"/>
  <c r="G27" i="81"/>
  <c r="G15" i="81"/>
  <c r="G24" i="81"/>
  <c r="F101" i="81"/>
  <c r="F87" i="81"/>
  <c r="F91" i="81"/>
  <c r="G15" i="83" l="1"/>
  <c r="G40" i="83"/>
  <c r="G50" i="83"/>
  <c r="G55" i="83"/>
  <c r="G26" i="83"/>
  <c r="G24" i="83"/>
  <c r="G23" i="83"/>
  <c r="G25" i="83"/>
  <c r="G18" i="83"/>
  <c r="G21" i="83"/>
  <c r="G16" i="83"/>
  <c r="G14" i="83"/>
  <c r="G17" i="83"/>
  <c r="G28" i="83"/>
  <c r="G41" i="83"/>
  <c r="G42" i="83"/>
  <c r="G43" i="83"/>
  <c r="G44" i="83"/>
  <c r="G46" i="83"/>
  <c r="G45" i="83"/>
  <c r="G49" i="83"/>
  <c r="G48" i="83"/>
  <c r="G52" i="83"/>
  <c r="G47" i="83"/>
  <c r="G54" i="83"/>
  <c r="G51" i="83"/>
  <c r="G53" i="83"/>
  <c r="G56" i="83"/>
  <c r="G13" i="83"/>
  <c r="G19" i="83"/>
  <c r="G20" i="83"/>
  <c r="G22" i="83"/>
  <c r="G27" i="83"/>
  <c r="G29" i="83"/>
  <c r="G20" i="81"/>
  <c r="G53" i="81"/>
  <c r="F86" i="81" l="1"/>
  <c r="G12" i="81"/>
  <c r="G46" i="81"/>
  <c r="G17" i="81"/>
  <c r="F89" i="81" l="1"/>
  <c r="F88" i="81"/>
  <c r="F93" i="81"/>
  <c r="F85" i="81"/>
  <c r="G43" i="81" l="1"/>
  <c r="G50" i="81"/>
  <c r="G37" i="81"/>
  <c r="G35" i="81"/>
  <c r="G42" i="81"/>
  <c r="G38" i="81"/>
  <c r="G44" i="81"/>
  <c r="G45" i="81"/>
  <c r="G47" i="81"/>
  <c r="G36" i="81"/>
  <c r="G39" i="81"/>
  <c r="G34" i="81"/>
  <c r="G49" i="81"/>
  <c r="G33" i="81"/>
  <c r="G41" i="81"/>
  <c r="G13" i="81"/>
  <c r="G9" i="81"/>
  <c r="F99" i="81"/>
  <c r="F100" i="81"/>
  <c r="F98" i="81"/>
  <c r="F97" i="81"/>
  <c r="G11" i="81" l="1"/>
  <c r="G8" i="81"/>
  <c r="G22" i="81"/>
  <c r="G23" i="81"/>
  <c r="G10" i="81"/>
  <c r="G14" i="81"/>
  <c r="G16" i="81"/>
  <c r="G18" i="81"/>
  <c r="G21" i="81"/>
  <c r="G19" i="81"/>
</calcChain>
</file>

<file path=xl/sharedStrings.xml><?xml version="1.0" encoding="utf-8"?>
<sst xmlns="http://schemas.openxmlformats.org/spreadsheetml/2006/main" count="799" uniqueCount="127">
  <si>
    <t>Fahrzeug</t>
  </si>
  <si>
    <t>Platz</t>
  </si>
  <si>
    <t>Zeit</t>
  </si>
  <si>
    <t>Punkte</t>
  </si>
  <si>
    <t>FahrerIn</t>
  </si>
  <si>
    <t>◄</t>
  </si>
  <si>
    <t>Gesamt- punkte</t>
  </si>
  <si>
    <t>Chassis</t>
  </si>
  <si>
    <t>Corvette</t>
  </si>
  <si>
    <t>Audi</t>
  </si>
  <si>
    <t>Einzelergebnisse</t>
  </si>
  <si>
    <t>Team</t>
  </si>
  <si>
    <t>Spurübersicht Turn 1</t>
  </si>
  <si>
    <t>Spurübersicht Turn 2</t>
  </si>
  <si>
    <t>gesamt</t>
  </si>
  <si>
    <t>Wertungs runden</t>
  </si>
  <si>
    <t>1. Lauf</t>
  </si>
  <si>
    <t>2. Lauf</t>
  </si>
  <si>
    <t>Rennen       2 x 5 x 6 Minuten</t>
  </si>
  <si>
    <t>Teammeisterschaft</t>
  </si>
  <si>
    <t>5. Lauf</t>
  </si>
  <si>
    <t>4. Lauf</t>
  </si>
  <si>
    <t>3. Lauf</t>
  </si>
  <si>
    <t>Markenwertung</t>
  </si>
  <si>
    <t>7. Lauf</t>
  </si>
  <si>
    <t>6. Lauf</t>
  </si>
  <si>
    <t>8. Lauf</t>
  </si>
  <si>
    <t>Ferrari</t>
  </si>
  <si>
    <t>Team Punkte</t>
  </si>
  <si>
    <t>TEAM</t>
  </si>
  <si>
    <t>Motornummern</t>
  </si>
  <si>
    <t>Chassiswertung</t>
  </si>
  <si>
    <t>Metris</t>
  </si>
  <si>
    <t>SMD</t>
  </si>
  <si>
    <t>Fahrermeisterschaft</t>
  </si>
  <si>
    <t>9. Lauf</t>
  </si>
  <si>
    <t>10. Lauf</t>
  </si>
  <si>
    <r>
      <t>FahrerIn</t>
    </r>
    <r>
      <rPr>
        <b/>
        <sz val="11"/>
        <rFont val="Arial"/>
        <family val="2"/>
      </rPr>
      <t xml:space="preserve"> (Qualifyer)</t>
    </r>
  </si>
  <si>
    <t>Lamborghini</t>
  </si>
  <si>
    <t>11. Lauf</t>
  </si>
  <si>
    <t>12. Lauf</t>
  </si>
  <si>
    <t>Thomas Gebhardt</t>
  </si>
  <si>
    <r>
      <rPr>
        <b/>
        <sz val="18"/>
        <rFont val="Arial"/>
        <family val="2"/>
      </rPr>
      <t>FahrerIn</t>
    </r>
    <r>
      <rPr>
        <b/>
        <sz val="10"/>
        <rFont val="Arial"/>
        <family val="2"/>
      </rPr>
      <t xml:space="preserve"> (Qualifyer)</t>
    </r>
  </si>
  <si>
    <t>INOX</t>
  </si>
  <si>
    <t>Stricherl- runden</t>
  </si>
  <si>
    <t>Spurwahl</t>
  </si>
  <si>
    <t>Porsche</t>
  </si>
  <si>
    <t>Fahrer</t>
  </si>
  <si>
    <t>THG</t>
  </si>
  <si>
    <t>Ersten</t>
  </si>
  <si>
    <t>Vorigen</t>
  </si>
  <si>
    <t>Rückstand zum:</t>
  </si>
  <si>
    <t>Ortmann</t>
  </si>
  <si>
    <t>KTM</t>
  </si>
  <si>
    <t>Alfa Romeo</t>
  </si>
  <si>
    <t>MIL</t>
  </si>
  <si>
    <t>FRH</t>
  </si>
  <si>
    <t>Brabham</t>
  </si>
  <si>
    <t>vier  Streicher</t>
  </si>
  <si>
    <t>Ford</t>
  </si>
  <si>
    <t>Qualifying - Zufallsgenerator</t>
  </si>
  <si>
    <t>Rennen       2 x 4 x 10 Minuten</t>
  </si>
  <si>
    <t>HF Racing</t>
  </si>
  <si>
    <t>GSCS</t>
  </si>
  <si>
    <t>ROD</t>
  </si>
  <si>
    <t>Red Bull Racing</t>
  </si>
  <si>
    <t>MIH</t>
  </si>
  <si>
    <t>MRL Racing</t>
  </si>
  <si>
    <t>WAC</t>
  </si>
  <si>
    <t>RAL</t>
  </si>
  <si>
    <t>Bud Boys</t>
  </si>
  <si>
    <t>HF Racing 2</t>
  </si>
  <si>
    <t>FRS</t>
  </si>
  <si>
    <t>Red Bull Junior</t>
  </si>
  <si>
    <t>SK-RT Graz</t>
  </si>
  <si>
    <t>KAK</t>
  </si>
  <si>
    <t>Nachzügler</t>
  </si>
  <si>
    <t>Fritz Hauk</t>
  </si>
  <si>
    <t>Michael Hüther</t>
  </si>
  <si>
    <t>Roman Dienstl</t>
  </si>
  <si>
    <t>Fredi Sebl</t>
  </si>
  <si>
    <t>Mike Lang</t>
  </si>
  <si>
    <t>Walter Czamba</t>
  </si>
  <si>
    <t>Rainer Lustig</t>
  </si>
  <si>
    <t>Karl Kern</t>
  </si>
  <si>
    <t>TSR GT World Challenge 2022 - 2. Renntag</t>
  </si>
  <si>
    <t>TSR GT World Challenge 2022 - 1. Renntag</t>
  </si>
  <si>
    <t>TSR GT World Challenge 2022 - 3. Renntag</t>
  </si>
  <si>
    <t>Rennen       2 x 4 x 6 Minuten</t>
  </si>
  <si>
    <t>TSR GT World Challenge 2022 - 4. Renntag</t>
  </si>
  <si>
    <t>TSR GT World Challenge 2022 - X. Renntag</t>
  </si>
  <si>
    <t>X. Lauf</t>
  </si>
  <si>
    <t>TSR GT World Challenge 2022 - Gesamtwertung</t>
  </si>
  <si>
    <t>Karroserie</t>
  </si>
  <si>
    <t>MK4</t>
  </si>
  <si>
    <t>ORTMANN</t>
  </si>
  <si>
    <t>Porsche 911 GT3</t>
  </si>
  <si>
    <t>Corvette C6 GT3</t>
  </si>
  <si>
    <t>Alfa Romeo 4C GT3</t>
  </si>
  <si>
    <t>Lamborgini Huracan GT3</t>
  </si>
  <si>
    <t>Audi R8 LMS GT3</t>
  </si>
  <si>
    <t>Ford GT GT3</t>
  </si>
  <si>
    <t>Corvette C7 GT3</t>
  </si>
  <si>
    <t>Qualifying - 1 Minute auf Spur XXX</t>
  </si>
  <si>
    <t xml:space="preserve"> ©Mayr Dieter</t>
  </si>
  <si>
    <t>GesamtPunkte</t>
  </si>
  <si>
    <t>Young Guns</t>
  </si>
  <si>
    <t>MA Racing</t>
  </si>
  <si>
    <t>Speed Secret</t>
  </si>
  <si>
    <t>INOX/GSCS</t>
  </si>
  <si>
    <t>RTR</t>
  </si>
  <si>
    <t>Kein Qualifying - Startaufstellung nach Meisterschaftsstand</t>
  </si>
  <si>
    <t>Thomas G.</t>
  </si>
  <si>
    <t>Walter T.</t>
  </si>
  <si>
    <t>Fritz H.</t>
  </si>
  <si>
    <t>Roman D.</t>
  </si>
  <si>
    <t>Mike L.</t>
  </si>
  <si>
    <t>Fredi S.</t>
  </si>
  <si>
    <t>Franky H.</t>
  </si>
  <si>
    <t>Tom S.</t>
  </si>
  <si>
    <t>Rainer L.</t>
  </si>
  <si>
    <t>Mike H.</t>
  </si>
  <si>
    <t>Thomas S.</t>
  </si>
  <si>
    <t>Water T.</t>
  </si>
  <si>
    <t>Walter Trowal</t>
  </si>
  <si>
    <t>Franky Himler</t>
  </si>
  <si>
    <t>Thomas Sanda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</si>
</sst>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;@"/>
    <numFmt numFmtId="165" formatCode="0.0"/>
    <numFmt numFmtId="166" formatCode="[$-C07]d\.mmmm\ yyyy;@"/>
    <numFmt numFmtId="167" formatCode="0.000"/>
  </numFmts>
  <fonts count="6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13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b/>
      <sz val="18"/>
      <color indexed="13"/>
      <name val="Arial"/>
      <family val="2"/>
    </font>
    <font>
      <b/>
      <sz val="18"/>
      <color indexed="10"/>
      <name val="Arial"/>
      <family val="2"/>
    </font>
    <font>
      <b/>
      <sz val="11"/>
      <color indexed="12"/>
      <name val="Arial Black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indexed="13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8"/>
      <color rgb="FFFFFF00"/>
      <name val="Arial"/>
      <family val="2"/>
    </font>
    <font>
      <b/>
      <sz val="16"/>
      <color rgb="FFFFFF00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4"/>
      <color indexed="13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2"/>
      <color indexed="9"/>
      <name val="Arial"/>
      <family val="2"/>
    </font>
    <font>
      <b/>
      <sz val="24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8"/>
      <color indexed="13"/>
      <name val="Arial"/>
      <family val="2"/>
    </font>
    <font>
      <b/>
      <sz val="8"/>
      <color indexed="10"/>
      <name val="Arial"/>
      <family val="2"/>
    </font>
    <font>
      <b/>
      <sz val="13"/>
      <color indexed="10"/>
      <name val="Arial"/>
      <family val="2"/>
    </font>
    <font>
      <sz val="11"/>
      <name val="Arial"/>
      <family val="2"/>
    </font>
    <font>
      <b/>
      <sz val="9"/>
      <color rgb="FF0070C0"/>
      <name val="Arial"/>
      <family val="2"/>
    </font>
    <font>
      <b/>
      <sz val="10"/>
      <color indexed="9"/>
      <name val="Arial"/>
      <family val="2"/>
    </font>
    <font>
      <b/>
      <sz val="20"/>
      <color rgb="FFFF0000"/>
      <name val="Arial"/>
      <family val="2"/>
    </font>
    <font>
      <sz val="11"/>
      <color rgb="FFFF000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sz val="24"/>
      <color theme="1" tint="0.34998626667073579"/>
      <name val="Arial"/>
      <family val="2"/>
    </font>
    <font>
      <sz val="24"/>
      <color theme="1" tint="0.34998626667073579"/>
      <name val="Arial"/>
      <family val="2"/>
    </font>
    <font>
      <b/>
      <sz val="15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8"/>
      <color theme="1" tint="0.34998626667073579"/>
      <name val="Arial"/>
      <family val="2"/>
    </font>
    <font>
      <b/>
      <sz val="16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b/>
      <sz val="22"/>
      <color theme="0" tint="-0.499984740745262"/>
      <name val="Arial"/>
      <family val="2"/>
    </font>
    <font>
      <sz val="22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Magneto"/>
      <family val="5"/>
    </font>
  </fonts>
  <fills count="3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darkGrid"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gradientFill degree="180">
        <stop position="0">
          <color theme="0"/>
        </stop>
        <stop position="1">
          <color rgb="FFFFFF00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  <fill>
      <patternFill patternType="solid">
        <fgColor rgb="FF7030A0"/>
        <bgColor indexed="64"/>
      </patternFill>
    </fill>
    <fill>
      <gradientFill degree="180">
        <stop position="0">
          <color theme="0"/>
        </stop>
        <stop position="1">
          <color rgb="FF7030A0"/>
        </stop>
      </gradient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gradientFill>
        <stop position="0">
          <color theme="0" tint="-0.34900967436750391"/>
        </stop>
        <stop position="0.5">
          <color rgb="FF00FF00"/>
        </stop>
        <stop position="1">
          <color theme="0" tint="-0.34900967436750391"/>
        </stop>
      </gradientFill>
    </fill>
    <fill>
      <gradientFill>
        <stop position="0">
          <color theme="0" tint="-0.49803155613879818"/>
        </stop>
        <stop position="0.5">
          <color rgb="FF00FF00"/>
        </stop>
        <stop position="1">
          <color theme="0" tint="-0.49803155613879818"/>
        </stop>
      </gradientFill>
    </fill>
    <fill>
      <gradientFill degree="90">
        <stop position="0">
          <color theme="0" tint="-0.49803155613879818"/>
        </stop>
        <stop position="0.5">
          <color rgb="FF00FF00"/>
        </stop>
        <stop position="1">
          <color theme="0" tint="-0.49803155613879818"/>
        </stop>
      </gradientFill>
    </fill>
    <fill>
      <gradientFill degree="180">
        <stop position="0">
          <color theme="0" tint="-0.49803155613879818"/>
        </stop>
        <stop position="1">
          <color rgb="FF00FF00"/>
        </stop>
      </gradient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1" fontId="20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27" fillId="9" borderId="0" xfId="0" applyNumberFormat="1" applyFont="1" applyFill="1" applyBorder="1" applyAlignment="1">
      <alignment horizontal="center" vertical="center" textRotation="90" wrapText="1"/>
    </xf>
    <xf numFmtId="1" fontId="33" fillId="13" borderId="1" xfId="0" applyNumberFormat="1" applyFont="1" applyFill="1" applyBorder="1" applyAlignment="1">
      <alignment horizontal="center" vertical="center" wrapText="1"/>
    </xf>
    <xf numFmtId="1" fontId="20" fillId="11" borderId="1" xfId="0" applyNumberFormat="1" applyFont="1" applyFill="1" applyBorder="1" applyAlignment="1">
      <alignment horizontal="center" vertical="center" wrapText="1"/>
    </xf>
    <xf numFmtId="1" fontId="4" fillId="15" borderId="1" xfId="0" applyNumberFormat="1" applyFont="1" applyFill="1" applyBorder="1" applyAlignment="1">
      <alignment horizontal="center" vertical="center" wrapText="1"/>
    </xf>
    <xf numFmtId="1" fontId="4" fillId="16" borderId="1" xfId="0" applyNumberFormat="1" applyFont="1" applyFill="1" applyBorder="1" applyAlignment="1">
      <alignment horizontal="center" vertical="center" wrapText="1"/>
    </xf>
    <xf numFmtId="1" fontId="4" fillId="17" borderId="1" xfId="0" applyNumberFormat="1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65" fontId="4" fillId="19" borderId="1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24" fillId="12" borderId="1" xfId="0" applyNumberFormat="1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7" fillId="10" borderId="0" xfId="0" applyNumberFormat="1" applyFont="1" applyFill="1" applyBorder="1" applyAlignment="1">
      <alignment horizontal="center" vertical="center" textRotation="90" wrapText="1"/>
    </xf>
    <xf numFmtId="0" fontId="17" fillId="20" borderId="0" xfId="0" applyFont="1" applyFill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167" fontId="25" fillId="0" borderId="1" xfId="0" applyNumberFormat="1" applyFont="1" applyFill="1" applyBorder="1" applyAlignment="1">
      <alignment horizontal="center" vertical="center" wrapText="1"/>
    </xf>
    <xf numFmtId="0" fontId="41" fillId="22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167" fontId="41" fillId="0" borderId="1" xfId="0" applyNumberFormat="1" applyFont="1" applyBorder="1" applyAlignment="1">
      <alignment horizontal="center" vertical="center" wrapText="1"/>
    </xf>
    <xf numFmtId="0" fontId="34" fillId="23" borderId="1" xfId="0" applyFont="1" applyFill="1" applyBorder="1" applyAlignment="1">
      <alignment horizontal="center" vertical="center" wrapText="1"/>
    </xf>
    <xf numFmtId="167" fontId="45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67" fontId="47" fillId="0" borderId="13" xfId="0" applyNumberFormat="1" applyFont="1" applyFill="1" applyBorder="1" applyAlignment="1">
      <alignment horizontal="center" vertical="center" wrapText="1"/>
    </xf>
    <xf numFmtId="167" fontId="41" fillId="0" borderId="13" xfId="0" applyNumberFormat="1" applyFont="1" applyBorder="1" applyAlignment="1">
      <alignment horizontal="center" vertical="center" wrapText="1"/>
    </xf>
    <xf numFmtId="167" fontId="45" fillId="0" borderId="1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7" fontId="47" fillId="0" borderId="6" xfId="0" applyNumberFormat="1" applyFont="1" applyFill="1" applyBorder="1" applyAlignment="1">
      <alignment horizontal="center" vertical="center" wrapText="1"/>
    </xf>
    <xf numFmtId="167" fontId="41" fillId="0" borderId="6" xfId="0" applyNumberFormat="1" applyFont="1" applyBorder="1" applyAlignment="1">
      <alignment horizontal="center" vertical="center" wrapText="1"/>
    </xf>
    <xf numFmtId="167" fontId="45" fillId="0" borderId="6" xfId="0" applyNumberFormat="1" applyFont="1" applyBorder="1" applyAlignment="1">
      <alignment horizontal="center" vertical="center" wrapText="1"/>
    </xf>
    <xf numFmtId="167" fontId="47" fillId="0" borderId="1" xfId="0" applyNumberFormat="1" applyFont="1" applyFill="1" applyBorder="1" applyAlignment="1">
      <alignment horizontal="center" vertical="center" wrapText="1"/>
    </xf>
    <xf numFmtId="167" fontId="29" fillId="0" borderId="1" xfId="0" applyNumberFormat="1" applyFont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1" fontId="57" fillId="0" borderId="1" xfId="0" applyNumberFormat="1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/>
    </xf>
    <xf numFmtId="1" fontId="57" fillId="0" borderId="1" xfId="0" applyNumberFormat="1" applyFont="1" applyBorder="1" applyAlignment="1">
      <alignment horizontal="center" vertical="center" wrapText="1"/>
    </xf>
    <xf numFmtId="2" fontId="5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7" fillId="0" borderId="1" xfId="0" applyFont="1" applyBorder="1"/>
    <xf numFmtId="0" fontId="57" fillId="0" borderId="1" xfId="0" applyFont="1" applyBorder="1" applyAlignment="1">
      <alignment horizontal="center"/>
    </xf>
    <xf numFmtId="1" fontId="0" fillId="0" borderId="0" xfId="0" applyNumberFormat="1" applyAlignment="1">
      <alignment horizontal="center" vertical="center" wrapText="1"/>
    </xf>
    <xf numFmtId="1" fontId="57" fillId="16" borderId="1" xfId="0" applyNumberFormat="1" applyFont="1" applyFill="1" applyBorder="1" applyAlignment="1">
      <alignment horizontal="center" vertical="center" wrapText="1"/>
    </xf>
    <xf numFmtId="1" fontId="57" fillId="17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1" fontId="57" fillId="15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3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2" fontId="57" fillId="0" borderId="1" xfId="0" applyNumberFormat="1" applyFont="1" applyFill="1" applyBorder="1" applyAlignment="1">
      <alignment horizontal="center" vertical="center" wrapText="1"/>
    </xf>
    <xf numFmtId="164" fontId="4" fillId="12" borderId="1" xfId="0" applyNumberFormat="1" applyFont="1" applyFill="1" applyBorder="1" applyAlignment="1">
      <alignment horizontal="center" vertical="center" wrapText="1"/>
    </xf>
    <xf numFmtId="0" fontId="40" fillId="0" borderId="4" xfId="0" applyNumberFormat="1" applyFont="1" applyBorder="1" applyAlignment="1">
      <alignment horizontal="center" vertical="center" wrapText="1"/>
    </xf>
    <xf numFmtId="0" fontId="40" fillId="0" borderId="8" xfId="0" applyNumberFormat="1" applyFont="1" applyBorder="1" applyAlignment="1">
      <alignment horizontal="center" vertical="center" wrapText="1"/>
    </xf>
    <xf numFmtId="0" fontId="40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9" fillId="1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top" textRotation="90" wrapText="1"/>
    </xf>
    <xf numFmtId="0" fontId="15" fillId="2" borderId="0" xfId="0" applyNumberFormat="1" applyFont="1" applyFill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28" fillId="27" borderId="0" xfId="0" applyFont="1" applyFill="1" applyBorder="1" applyAlignment="1">
      <alignment horizontal="center" vertical="top" textRotation="90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55" fillId="28" borderId="0" xfId="0" applyFont="1" applyFill="1" applyBorder="1" applyAlignment="1">
      <alignment horizontal="center" vertical="center" textRotation="90" wrapText="1"/>
    </xf>
    <xf numFmtId="0" fontId="0" fillId="27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27" borderId="7" xfId="0" applyFont="1" applyFill="1" applyBorder="1" applyAlignment="1">
      <alignment horizontal="center" vertical="center" wrapText="1"/>
    </xf>
    <xf numFmtId="0" fontId="0" fillId="27" borderId="7" xfId="0" applyFill="1" applyBorder="1" applyAlignment="1">
      <alignment horizontal="center" vertical="center" wrapText="1"/>
    </xf>
    <xf numFmtId="2" fontId="27" fillId="27" borderId="0" xfId="0" applyNumberFormat="1" applyFont="1" applyFill="1" applyBorder="1" applyAlignment="1">
      <alignment horizontal="center" vertical="center" textRotation="90" wrapText="1"/>
    </xf>
    <xf numFmtId="0" fontId="0" fillId="27" borderId="0" xfId="0" applyFill="1" applyAlignment="1">
      <alignment horizontal="center" vertical="center" textRotation="90" wrapText="1"/>
    </xf>
    <xf numFmtId="0" fontId="55" fillId="27" borderId="0" xfId="0" applyFont="1" applyFill="1" applyAlignment="1">
      <alignment horizontal="center" vertical="center" wrapText="1"/>
    </xf>
    <xf numFmtId="0" fontId="56" fillId="27" borderId="0" xfId="0" applyFont="1" applyFill="1" applyAlignment="1">
      <alignment horizontal="center" vertical="center" wrapText="1"/>
    </xf>
    <xf numFmtId="0" fontId="53" fillId="27" borderId="0" xfId="0" applyFont="1" applyFill="1" applyBorder="1" applyAlignment="1">
      <alignment horizontal="center" vertical="center" wrapText="1"/>
    </xf>
    <xf numFmtId="0" fontId="54" fillId="27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  <xf numFmtId="0" fontId="44" fillId="28" borderId="0" xfId="0" applyFont="1" applyFill="1" applyBorder="1" applyAlignment="1">
      <alignment horizontal="center" vertical="center" textRotation="90" wrapText="1"/>
    </xf>
    <xf numFmtId="0" fontId="0" fillId="28" borderId="0" xfId="0" applyFill="1" applyBorder="1" applyAlignment="1">
      <alignment horizontal="center" vertical="center" textRotation="90" wrapText="1"/>
    </xf>
    <xf numFmtId="0" fontId="2" fillId="2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0" fillId="29" borderId="7" xfId="0" applyFont="1" applyFill="1" applyBorder="1" applyAlignment="1">
      <alignment horizontal="center" vertical="center" wrapText="1"/>
    </xf>
    <xf numFmtId="0" fontId="0" fillId="29" borderId="7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8" fillId="0" borderId="5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29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48" fillId="28" borderId="0" xfId="0" applyNumberFormat="1" applyFont="1" applyFill="1" applyBorder="1" applyAlignment="1">
      <alignment horizontal="center" vertical="center" textRotation="90" wrapText="1"/>
    </xf>
    <xf numFmtId="0" fontId="50" fillId="27" borderId="0" xfId="0" applyFont="1" applyFill="1" applyBorder="1" applyAlignment="1">
      <alignment horizontal="center" vertical="center" wrapText="1"/>
    </xf>
    <xf numFmtId="0" fontId="51" fillId="27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7" fillId="18" borderId="12" xfId="0" applyFont="1" applyFill="1" applyBorder="1" applyAlignment="1">
      <alignment horizontal="center" vertical="center" wrapText="1"/>
    </xf>
    <xf numFmtId="0" fontId="37" fillId="18" borderId="10" xfId="0" applyFont="1" applyFill="1" applyBorder="1" applyAlignment="1">
      <alignment horizontal="center" vertical="center" wrapText="1"/>
    </xf>
    <xf numFmtId="0" fontId="48" fillId="26" borderId="0" xfId="0" applyFont="1" applyFill="1" applyAlignment="1">
      <alignment horizontal="center" vertical="center" wrapText="1"/>
    </xf>
    <xf numFmtId="0" fontId="49" fillId="26" borderId="0" xfId="0" applyFont="1" applyFill="1" applyAlignment="1">
      <alignment horizontal="center" vertical="center" wrapText="1"/>
    </xf>
    <xf numFmtId="166" fontId="52" fillId="28" borderId="0" xfId="0" applyNumberFormat="1" applyFont="1" applyFill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6" fillId="18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2" fillId="10" borderId="0" xfId="0" applyFont="1" applyFill="1" applyAlignment="1">
      <alignment horizontal="center" vertical="center" wrapText="1"/>
    </xf>
    <xf numFmtId="0" fontId="38" fillId="11" borderId="0" xfId="0" applyFont="1" applyFill="1" applyAlignment="1">
      <alignment horizontal="center" vertical="center" wrapText="1"/>
    </xf>
    <xf numFmtId="166" fontId="27" fillId="9" borderId="0" xfId="0" applyNumberFormat="1" applyFont="1" applyFill="1" applyBorder="1" applyAlignment="1">
      <alignment horizontal="center" vertical="center" textRotation="90" wrapText="1"/>
    </xf>
    <xf numFmtId="2" fontId="35" fillId="2" borderId="0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2" fillId="2" borderId="0" xfId="0" applyFont="1" applyFill="1" applyBorder="1" applyAlignment="1">
      <alignment horizontal="center" vertical="center" wrapText="1"/>
    </xf>
    <xf numFmtId="0" fontId="36" fillId="18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FF00"/>
      <color rgb="FF66FF66"/>
      <color rgb="FFF68E38"/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7" Type="http://schemas.openxmlformats.org/officeDocument/2006/relationships/image" Target="../media/image21.png"/><Relationship Id="rId2" Type="http://schemas.openxmlformats.org/officeDocument/2006/relationships/image" Target="../media/image16.jpeg"/><Relationship Id="rId1" Type="http://schemas.openxmlformats.org/officeDocument/2006/relationships/image" Target="../media/image15.jpeg"/><Relationship Id="rId6" Type="http://schemas.openxmlformats.org/officeDocument/2006/relationships/image" Target="../media/image20.png"/><Relationship Id="rId5" Type="http://schemas.openxmlformats.org/officeDocument/2006/relationships/image" Target="../media/image19.jpeg"/><Relationship Id="rId4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464609</xdr:colOff>
      <xdr:row>87</xdr:row>
      <xdr:rowOff>11642</xdr:rowOff>
    </xdr:from>
    <xdr:to>
      <xdr:col>4</xdr:col>
      <xdr:colOff>874184</xdr:colOff>
      <xdr:row>87</xdr:row>
      <xdr:rowOff>487891</xdr:rowOff>
    </xdr:to>
    <xdr:pic>
      <xdr:nvPicPr>
        <xdr:cNvPr id="14" name="Grafik 14" descr="lamborghini_logo_emblem_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534" y="52503917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420155</xdr:colOff>
      <xdr:row>88</xdr:row>
      <xdr:rowOff>95250</xdr:rowOff>
    </xdr:from>
    <xdr:to>
      <xdr:col>4</xdr:col>
      <xdr:colOff>982130</xdr:colOff>
      <xdr:row>88</xdr:row>
      <xdr:rowOff>390525</xdr:rowOff>
    </xdr:to>
    <xdr:pic>
      <xdr:nvPicPr>
        <xdr:cNvPr id="21" name="Grafik 7" descr="audi-logo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7428" r="36029" b="17720"/>
        <a:stretch>
          <a:fillRect/>
        </a:stretch>
      </xdr:blipFill>
      <xdr:spPr bwMode="auto">
        <a:xfrm>
          <a:off x="1753655" y="35528250"/>
          <a:ext cx="561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421082</xdr:colOff>
      <xdr:row>84</xdr:row>
      <xdr:rowOff>66278</xdr:rowOff>
    </xdr:from>
    <xdr:to>
      <xdr:col>4</xdr:col>
      <xdr:colOff>1040207</xdr:colOff>
      <xdr:row>84</xdr:row>
      <xdr:rowOff>418703</xdr:rowOff>
    </xdr:to>
    <xdr:pic>
      <xdr:nvPicPr>
        <xdr:cNvPr id="23" name="Grafik 17" descr="chevy_corvette_c6_logo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71238" y="54706044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574674</xdr:colOff>
      <xdr:row>92</xdr:row>
      <xdr:rowOff>57150</xdr:rowOff>
    </xdr:from>
    <xdr:to>
      <xdr:col>4</xdr:col>
      <xdr:colOff>831849</xdr:colOff>
      <xdr:row>92</xdr:row>
      <xdr:rowOff>457200</xdr:rowOff>
    </xdr:to>
    <xdr:pic>
      <xdr:nvPicPr>
        <xdr:cNvPr id="24" name="Grafik 12" descr="Ferrari-Logo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55257" y="27764317"/>
          <a:ext cx="257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378884</xdr:colOff>
      <xdr:row>89</xdr:row>
      <xdr:rowOff>133349</xdr:rowOff>
    </xdr:from>
    <xdr:to>
      <xdr:col>4</xdr:col>
      <xdr:colOff>995892</xdr:colOff>
      <xdr:row>89</xdr:row>
      <xdr:rowOff>371474</xdr:rowOff>
    </xdr:to>
    <xdr:pic>
      <xdr:nvPicPr>
        <xdr:cNvPr id="25" name="qZQ8bGrADwXxPM:" descr="http://t0.gstatic.com/images?q=tbn:ANd9GcQJ502Is2Alqda5HMLJ57RMqAmtXb6kbAnAJultrnmhMFQWqKPgVuQbL5U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b="13033"/>
        <a:stretch>
          <a:fillRect/>
        </a:stretch>
      </xdr:blipFill>
      <xdr:spPr bwMode="auto">
        <a:xfrm>
          <a:off x="1659467" y="28856516"/>
          <a:ext cx="617008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434049</xdr:colOff>
      <xdr:row>85</xdr:row>
      <xdr:rowOff>44317</xdr:rowOff>
    </xdr:from>
    <xdr:to>
      <xdr:col>4</xdr:col>
      <xdr:colOff>853149</xdr:colOff>
      <xdr:row>85</xdr:row>
      <xdr:rowOff>444368</xdr:rowOff>
    </xdr:to>
    <xdr:pic>
      <xdr:nvPicPr>
        <xdr:cNvPr id="27" name="Grafik 15" descr="Porsche_logo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1349" y="28028767"/>
          <a:ext cx="419100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204258</xdr:colOff>
      <xdr:row>90</xdr:row>
      <xdr:rowOff>73025</xdr:rowOff>
    </xdr:from>
    <xdr:to>
      <xdr:col>4</xdr:col>
      <xdr:colOff>1071033</xdr:colOff>
      <xdr:row>90</xdr:row>
      <xdr:rowOff>408178</xdr:rowOff>
    </xdr:to>
    <xdr:pic>
      <xdr:nvPicPr>
        <xdr:cNvPr id="16" name="Grafik 15" descr="KTM_Racing-logo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67341" y="22975358"/>
          <a:ext cx="866775" cy="335153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86</xdr:row>
      <xdr:rowOff>28575</xdr:rowOff>
    </xdr:from>
    <xdr:to>
      <xdr:col>4</xdr:col>
      <xdr:colOff>885825</xdr:colOff>
      <xdr:row>86</xdr:row>
      <xdr:rowOff>485775</xdr:rowOff>
    </xdr:to>
    <xdr:pic>
      <xdr:nvPicPr>
        <xdr:cNvPr id="20" name="Grafik 19" descr="kisspng-alfa-romeo-159-logo-abarth-1000-gt-coup-car-alfa-romeo-5b568930cb36d9.8763350015323978728324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685925" y="23145750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4</xdr:col>
      <xdr:colOff>386170</xdr:colOff>
      <xdr:row>91</xdr:row>
      <xdr:rowOff>57762</xdr:rowOff>
    </xdr:from>
    <xdr:to>
      <xdr:col>4</xdr:col>
      <xdr:colOff>1047749</xdr:colOff>
      <xdr:row>91</xdr:row>
      <xdr:rowOff>466160</xdr:rowOff>
    </xdr:to>
    <xdr:pic>
      <xdr:nvPicPr>
        <xdr:cNvPr id="17" name="Grafik 16" descr="2018-brabham-automotive-car-logo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66753" y="27256929"/>
          <a:ext cx="661579" cy="40839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830921</xdr:colOff>
      <xdr:row>2</xdr:row>
      <xdr:rowOff>9961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2452181C-3AB7-472B-8108-851487640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158750"/>
          <a:ext cx="1677587" cy="560294"/>
        </a:xfrm>
        <a:prstGeom prst="rect">
          <a:avLst/>
        </a:prstGeom>
      </xdr:spPr>
    </xdr:pic>
    <xdr:clientData/>
  </xdr:twoCellAnchor>
  <xdr:twoCellAnchor editAs="oneCell">
    <xdr:from>
      <xdr:col>17</xdr:col>
      <xdr:colOff>471893</xdr:colOff>
      <xdr:row>1</xdr:row>
      <xdr:rowOff>10584</xdr:rowOff>
    </xdr:from>
    <xdr:to>
      <xdr:col>20</xdr:col>
      <xdr:colOff>64339</xdr:colOff>
      <xdr:row>2</xdr:row>
      <xdr:rowOff>2797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71A56990-3BA0-4651-9CE5-F17BB5A47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1976" y="169334"/>
          <a:ext cx="925946" cy="542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556998</xdr:colOff>
      <xdr:row>2</xdr:row>
      <xdr:rowOff>11205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F284EC-89C3-430C-A99D-E8E3A1F37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61925"/>
          <a:ext cx="1680948" cy="563655"/>
        </a:xfrm>
        <a:prstGeom prst="rect">
          <a:avLst/>
        </a:prstGeom>
      </xdr:spPr>
    </xdr:pic>
    <xdr:clientData/>
  </xdr:twoCellAnchor>
  <xdr:twoCellAnchor editAs="oneCell">
    <xdr:from>
      <xdr:col>20</xdr:col>
      <xdr:colOff>616323</xdr:colOff>
      <xdr:row>1</xdr:row>
      <xdr:rowOff>1</xdr:rowOff>
    </xdr:from>
    <xdr:to>
      <xdr:col>20</xdr:col>
      <xdr:colOff>1542269</xdr:colOff>
      <xdr:row>1</xdr:row>
      <xdr:rowOff>542547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6F9D874-7CDE-4AB9-9D1C-0C26D82BF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5598" y="161926"/>
          <a:ext cx="925946" cy="542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601822</xdr:colOff>
      <xdr:row>2</xdr:row>
      <xdr:rowOff>11205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4BD7E68-B1D0-4350-987F-5F5F4BBB8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61925"/>
          <a:ext cx="1680948" cy="563655"/>
        </a:xfrm>
        <a:prstGeom prst="rect">
          <a:avLst/>
        </a:prstGeom>
      </xdr:spPr>
    </xdr:pic>
    <xdr:clientData/>
  </xdr:twoCellAnchor>
  <xdr:twoCellAnchor editAs="oneCell">
    <xdr:from>
      <xdr:col>20</xdr:col>
      <xdr:colOff>616323</xdr:colOff>
      <xdr:row>1</xdr:row>
      <xdr:rowOff>1</xdr:rowOff>
    </xdr:from>
    <xdr:to>
      <xdr:col>20</xdr:col>
      <xdr:colOff>1542269</xdr:colOff>
      <xdr:row>1</xdr:row>
      <xdr:rowOff>542547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B6A62DD-989D-4EFB-8040-BD2EDD831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5598" y="161926"/>
          <a:ext cx="925946" cy="542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556998</xdr:colOff>
      <xdr:row>2</xdr:row>
      <xdr:rowOff>11205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F84BE16-EDB0-44F4-BA58-26F16CFBE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156882"/>
          <a:ext cx="1677587" cy="560294"/>
        </a:xfrm>
        <a:prstGeom prst="rect">
          <a:avLst/>
        </a:prstGeom>
      </xdr:spPr>
    </xdr:pic>
    <xdr:clientData/>
  </xdr:twoCellAnchor>
  <xdr:twoCellAnchor editAs="oneCell">
    <xdr:from>
      <xdr:col>21</xdr:col>
      <xdr:colOff>616323</xdr:colOff>
      <xdr:row>1</xdr:row>
      <xdr:rowOff>1</xdr:rowOff>
    </xdr:from>
    <xdr:to>
      <xdr:col>21</xdr:col>
      <xdr:colOff>1542269</xdr:colOff>
      <xdr:row>1</xdr:row>
      <xdr:rowOff>542547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EE5452D-6F42-4CC6-919D-E632B6B98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5294" y="156883"/>
          <a:ext cx="925946" cy="5425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4</xdr:row>
      <xdr:rowOff>39159</xdr:rowOff>
    </xdr:from>
    <xdr:to>
      <xdr:col>1</xdr:col>
      <xdr:colOff>118931</xdr:colOff>
      <xdr:row>6</xdr:row>
      <xdr:rowOff>90753</xdr:rowOff>
    </xdr:to>
    <xdr:pic>
      <xdr:nvPicPr>
        <xdr:cNvPr id="2" name="Grafik 23" descr="b-386176-alpina_logo.jpg">
          <a:extLst>
            <a:ext uri="{FF2B5EF4-FFF2-40B4-BE49-F238E27FC236}">
              <a16:creationId xmlns:a16="http://schemas.microsoft.com/office/drawing/2014/main" id="{19FAC214-6B10-4CCA-BAC6-FD873F664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829734"/>
          <a:ext cx="452306" cy="451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516467</xdr:colOff>
      <xdr:row>11</xdr:row>
      <xdr:rowOff>50402</xdr:rowOff>
    </xdr:from>
    <xdr:to>
      <xdr:col>1</xdr:col>
      <xdr:colOff>167217</xdr:colOff>
      <xdr:row>13</xdr:row>
      <xdr:rowOff>63102</xdr:rowOff>
    </xdr:to>
    <xdr:pic>
      <xdr:nvPicPr>
        <xdr:cNvPr id="3" name="Grafik 20" descr="23ddec2ad5.jpg">
          <a:extLst>
            <a:ext uri="{FF2B5EF4-FFF2-40B4-BE49-F238E27FC236}">
              <a16:creationId xmlns:a16="http://schemas.microsoft.com/office/drawing/2014/main" id="{74FD998C-68E4-4EDF-B383-9C84E8AB2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467" y="2241152"/>
          <a:ext cx="4127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</xdr:row>
      <xdr:rowOff>0</xdr:rowOff>
    </xdr:from>
    <xdr:to>
      <xdr:col>1</xdr:col>
      <xdr:colOff>555625</xdr:colOff>
      <xdr:row>2</xdr:row>
      <xdr:rowOff>148627</xdr:rowOff>
    </xdr:to>
    <xdr:pic>
      <xdr:nvPicPr>
        <xdr:cNvPr id="4" name="Grafik 21" descr="McLaren-logo.jpg">
          <a:extLst>
            <a:ext uri="{FF2B5EF4-FFF2-40B4-BE49-F238E27FC236}">
              <a16:creationId xmlns:a16="http://schemas.microsoft.com/office/drawing/2014/main" id="{E68D2109-2387-46FC-B46B-773F11150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90500"/>
          <a:ext cx="917575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39160</xdr:rowOff>
    </xdr:from>
    <xdr:to>
      <xdr:col>1</xdr:col>
      <xdr:colOff>329197</xdr:colOff>
      <xdr:row>10</xdr:row>
      <xdr:rowOff>99485</xdr:rowOff>
    </xdr:to>
    <xdr:pic>
      <xdr:nvPicPr>
        <xdr:cNvPr id="5" name="Grafik 4" descr="AMG Logo.jpg">
          <a:extLst>
            <a:ext uri="{FF2B5EF4-FFF2-40B4-BE49-F238E27FC236}">
              <a16:creationId xmlns:a16="http://schemas.microsoft.com/office/drawing/2014/main" id="{BDBF6961-2352-41C4-A345-3C58073D2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0550" y="1629835"/>
          <a:ext cx="500647" cy="4603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15</xdr:row>
      <xdr:rowOff>114300</xdr:rowOff>
    </xdr:from>
    <xdr:to>
      <xdr:col>1</xdr:col>
      <xdr:colOff>548640</xdr:colOff>
      <xdr:row>18</xdr:row>
      <xdr:rowOff>33433</xdr:rowOff>
    </xdr:to>
    <xdr:pic>
      <xdr:nvPicPr>
        <xdr:cNvPr id="6" name="Grafik 5" descr="812-8120765_morgancars-portugal-motor-company-logo-motor-logo-morgan.jpg">
          <a:extLst>
            <a:ext uri="{FF2B5EF4-FFF2-40B4-BE49-F238E27FC236}">
              <a16:creationId xmlns:a16="http://schemas.microsoft.com/office/drawing/2014/main" id="{71077081-4A7D-4A94-9018-951834326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5275" y="2990850"/>
          <a:ext cx="1015365" cy="40490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19</xdr:row>
      <xdr:rowOff>152400</xdr:rowOff>
    </xdr:from>
    <xdr:to>
      <xdr:col>1</xdr:col>
      <xdr:colOff>499536</xdr:colOff>
      <xdr:row>22</xdr:row>
      <xdr:rowOff>123858</xdr:rowOff>
    </xdr:to>
    <xdr:pic>
      <xdr:nvPicPr>
        <xdr:cNvPr id="7" name="Grafik 16" descr="aston_martin%20logo.gif">
          <a:extLst>
            <a:ext uri="{FF2B5EF4-FFF2-40B4-BE49-F238E27FC236}">
              <a16:creationId xmlns:a16="http://schemas.microsoft.com/office/drawing/2014/main" id="{397245FC-51A8-4F62-AEAF-3FC6A1498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 t="21510" b="28745"/>
        <a:stretch>
          <a:fillRect/>
        </a:stretch>
      </xdr:blipFill>
      <xdr:spPr bwMode="auto">
        <a:xfrm>
          <a:off x="171450" y="3676650"/>
          <a:ext cx="1090086" cy="457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652939</xdr:colOff>
      <xdr:row>27</xdr:row>
      <xdr:rowOff>133160</xdr:rowOff>
    </xdr:to>
    <xdr:pic>
      <xdr:nvPicPr>
        <xdr:cNvPr id="8" name="Grafik 7" descr="177-1777562_especialidad-honda-y-acura-logo-honda-logo-hd.png">
          <a:extLst>
            <a:ext uri="{FF2B5EF4-FFF2-40B4-BE49-F238E27FC236}">
              <a16:creationId xmlns:a16="http://schemas.microsoft.com/office/drawing/2014/main" id="{20FCDE33-EA9F-4BAF-AC22-2EAE1578C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00" y="4495800"/>
          <a:ext cx="652939" cy="457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C102"/>
  <sheetViews>
    <sheetView showZeros="0" zoomScale="90" zoomScaleNormal="90" workbookViewId="0">
      <selection activeCell="Y85" sqref="Y85"/>
    </sheetView>
  </sheetViews>
  <sheetFormatPr baseColWidth="10" defaultColWidth="11.453125" defaultRowHeight="15.5" x14ac:dyDescent="0.25"/>
  <cols>
    <col min="1" max="1" width="1.7265625" style="13" customWidth="1"/>
    <col min="2" max="2" width="4.26953125" style="13" customWidth="1"/>
    <col min="3" max="3" width="3.453125" style="11" bestFit="1" customWidth="1"/>
    <col min="4" max="4" width="4.81640625" style="3" customWidth="1"/>
    <col min="5" max="5" width="19.54296875" style="3" customWidth="1"/>
    <col min="6" max="6" width="9" style="4" customWidth="1"/>
    <col min="7" max="7" width="9.7265625" style="4" customWidth="1"/>
    <col min="8" max="10" width="7" style="4" bestFit="1" customWidth="1"/>
    <col min="11" max="14" width="7" style="9" bestFit="1" customWidth="1"/>
    <col min="15" max="16" width="8.1796875" style="2" bestFit="1" customWidth="1"/>
    <col min="17" max="17" width="8" style="2" customWidth="1"/>
    <col min="18" max="18" width="7.7265625" style="2" customWidth="1"/>
    <col min="19" max="19" width="7.81640625" style="2" customWidth="1"/>
    <col min="20" max="20" width="4.26953125" style="2" customWidth="1"/>
    <col min="21" max="21" width="1.7265625" style="2" customWidth="1"/>
    <col min="22" max="16384" width="11.453125" style="2"/>
  </cols>
  <sheetData>
    <row r="1" spans="1:21" ht="20.149999999999999" customHeight="1" x14ac:dyDescent="0.25">
      <c r="A1" s="12"/>
      <c r="B1" s="12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4"/>
      <c r="U1" s="14"/>
    </row>
    <row r="2" spans="1:21" ht="43.5" customHeight="1" x14ac:dyDescent="0.25">
      <c r="A2" s="12"/>
      <c r="B2" s="179" t="s">
        <v>92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4"/>
    </row>
    <row r="3" spans="1:21" ht="20.149999999999999" customHeight="1" x14ac:dyDescent="0.25">
      <c r="A3" s="12"/>
      <c r="B3" s="12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4"/>
      <c r="Q3" s="14"/>
      <c r="R3" s="14"/>
      <c r="S3" s="14"/>
      <c r="T3" s="14"/>
      <c r="U3" s="14"/>
    </row>
    <row r="4" spans="1:21" s="15" customFormat="1" ht="20.149999999999999" customHeight="1" x14ac:dyDescent="0.25">
      <c r="A4" s="12"/>
      <c r="B4" s="172" t="s">
        <v>19</v>
      </c>
      <c r="C4" s="181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4"/>
    </row>
    <row r="5" spans="1:21" s="40" customFormat="1" x14ac:dyDescent="0.25">
      <c r="A5" s="38"/>
      <c r="B5" s="183"/>
      <c r="C5" s="165" t="s">
        <v>1</v>
      </c>
      <c r="D5" s="165"/>
      <c r="E5" s="165" t="s">
        <v>29</v>
      </c>
      <c r="F5" s="157" t="s">
        <v>58</v>
      </c>
      <c r="G5" s="166" t="s">
        <v>105</v>
      </c>
      <c r="H5" s="30" t="s">
        <v>16</v>
      </c>
      <c r="I5" s="30" t="s">
        <v>17</v>
      </c>
      <c r="J5" s="30" t="s">
        <v>22</v>
      </c>
      <c r="K5" s="30" t="s">
        <v>21</v>
      </c>
      <c r="L5" s="30" t="s">
        <v>20</v>
      </c>
      <c r="M5" s="30" t="s">
        <v>25</v>
      </c>
      <c r="N5" s="30" t="s">
        <v>24</v>
      </c>
      <c r="O5" s="30" t="s">
        <v>26</v>
      </c>
      <c r="P5" s="30" t="s">
        <v>35</v>
      </c>
      <c r="Q5" s="30" t="s">
        <v>36</v>
      </c>
      <c r="R5" s="30" t="s">
        <v>39</v>
      </c>
      <c r="S5" s="30" t="s">
        <v>40</v>
      </c>
      <c r="T5" s="184"/>
      <c r="U5" s="39"/>
    </row>
    <row r="6" spans="1:21" s="40" customFormat="1" x14ac:dyDescent="0.25">
      <c r="A6" s="38"/>
      <c r="B6" s="183"/>
      <c r="C6" s="165"/>
      <c r="D6" s="165"/>
      <c r="E6" s="165"/>
      <c r="F6" s="157"/>
      <c r="G6" s="166"/>
      <c r="H6" s="152">
        <v>44805</v>
      </c>
      <c r="I6" s="152"/>
      <c r="J6" s="152">
        <v>44856</v>
      </c>
      <c r="K6" s="152"/>
      <c r="L6" s="152"/>
      <c r="M6" s="152"/>
      <c r="N6" s="152"/>
      <c r="O6" s="152"/>
      <c r="P6" s="152"/>
      <c r="Q6" s="152"/>
      <c r="R6" s="152"/>
      <c r="S6" s="152"/>
      <c r="T6" s="184"/>
      <c r="U6" s="39"/>
    </row>
    <row r="7" spans="1:21" ht="18" x14ac:dyDescent="0.25">
      <c r="A7" s="38"/>
      <c r="B7" s="183"/>
      <c r="C7" s="47" t="s">
        <v>5</v>
      </c>
      <c r="D7" s="35">
        <v>1</v>
      </c>
      <c r="E7" s="1" t="s">
        <v>63</v>
      </c>
      <c r="F7" s="33"/>
      <c r="G7" s="64">
        <f t="shared" ref="G7:G20" si="0">SUM(H7:S7)</f>
        <v>96</v>
      </c>
      <c r="H7" s="137">
        <v>24</v>
      </c>
      <c r="I7" s="138">
        <v>23</v>
      </c>
      <c r="J7" s="142">
        <v>25</v>
      </c>
      <c r="K7" s="137">
        <v>24</v>
      </c>
      <c r="L7" s="127"/>
      <c r="M7" s="127"/>
      <c r="N7" s="127"/>
      <c r="O7" s="127"/>
      <c r="P7" s="127"/>
      <c r="Q7" s="127"/>
      <c r="R7" s="127"/>
      <c r="S7" s="127"/>
      <c r="T7" s="184"/>
      <c r="U7" s="14"/>
    </row>
    <row r="8" spans="1:21" ht="18" x14ac:dyDescent="0.25">
      <c r="A8" s="38"/>
      <c r="B8" s="183"/>
      <c r="C8" s="47" t="s">
        <v>5</v>
      </c>
      <c r="D8" s="36">
        <v>2</v>
      </c>
      <c r="E8" s="1" t="s">
        <v>65</v>
      </c>
      <c r="F8" s="33"/>
      <c r="G8" s="64">
        <f t="shared" si="0"/>
        <v>94</v>
      </c>
      <c r="H8" s="138">
        <v>23</v>
      </c>
      <c r="I8" s="137">
        <v>24</v>
      </c>
      <c r="J8" s="127">
        <v>22</v>
      </c>
      <c r="K8" s="142">
        <v>25</v>
      </c>
      <c r="L8" s="139"/>
      <c r="M8" s="139"/>
      <c r="N8" s="127"/>
      <c r="O8" s="127"/>
      <c r="P8" s="127"/>
      <c r="Q8" s="127"/>
      <c r="R8" s="127"/>
      <c r="S8" s="127"/>
      <c r="T8" s="184"/>
      <c r="U8" s="14"/>
    </row>
    <row r="9" spans="1:21" ht="18" x14ac:dyDescent="0.25">
      <c r="A9" s="38"/>
      <c r="B9" s="183"/>
      <c r="C9" s="47" t="s">
        <v>5</v>
      </c>
      <c r="D9" s="37">
        <v>3</v>
      </c>
      <c r="E9" s="1" t="s">
        <v>71</v>
      </c>
      <c r="F9" s="33"/>
      <c r="G9" s="64">
        <f t="shared" si="0"/>
        <v>87</v>
      </c>
      <c r="H9" s="130">
        <v>22</v>
      </c>
      <c r="I9" s="139">
        <v>21</v>
      </c>
      <c r="J9" s="138">
        <v>23</v>
      </c>
      <c r="K9" s="139">
        <v>21</v>
      </c>
      <c r="L9" s="127"/>
      <c r="M9" s="127"/>
      <c r="N9" s="127"/>
      <c r="O9" s="127"/>
      <c r="P9" s="127"/>
      <c r="Q9" s="127"/>
      <c r="R9" s="127"/>
      <c r="S9" s="127"/>
      <c r="T9" s="184"/>
      <c r="U9" s="14"/>
    </row>
    <row r="10" spans="1:21" ht="18" x14ac:dyDescent="0.25">
      <c r="A10" s="38"/>
      <c r="B10" s="183"/>
      <c r="C10" s="47" t="s">
        <v>5</v>
      </c>
      <c r="D10" s="83">
        <v>4</v>
      </c>
      <c r="E10" s="1" t="s">
        <v>67</v>
      </c>
      <c r="F10" s="33"/>
      <c r="G10" s="64">
        <f t="shared" si="0"/>
        <v>73</v>
      </c>
      <c r="H10" s="130">
        <v>20</v>
      </c>
      <c r="I10" s="127">
        <v>20</v>
      </c>
      <c r="J10" s="127">
        <v>17</v>
      </c>
      <c r="K10" s="127">
        <v>16</v>
      </c>
      <c r="L10" s="140"/>
      <c r="M10" s="127"/>
      <c r="N10" s="127"/>
      <c r="O10" s="127"/>
      <c r="P10" s="127"/>
      <c r="Q10" s="127"/>
      <c r="R10" s="127"/>
      <c r="S10" s="127"/>
      <c r="T10" s="184"/>
      <c r="U10" s="14"/>
    </row>
    <row r="11" spans="1:21" ht="18" x14ac:dyDescent="0.25">
      <c r="A11" s="38"/>
      <c r="B11" s="183"/>
      <c r="C11" s="47" t="s">
        <v>5</v>
      </c>
      <c r="D11" s="83">
        <v>5</v>
      </c>
      <c r="E11" s="1" t="s">
        <v>73</v>
      </c>
      <c r="F11" s="33"/>
      <c r="G11" s="64">
        <f t="shared" si="0"/>
        <v>71</v>
      </c>
      <c r="H11" s="130">
        <v>19</v>
      </c>
      <c r="I11" s="127">
        <v>19</v>
      </c>
      <c r="J11" s="127">
        <v>16</v>
      </c>
      <c r="K11" s="127">
        <v>17</v>
      </c>
      <c r="L11" s="139"/>
      <c r="M11" s="139"/>
      <c r="N11" s="127"/>
      <c r="O11" s="127"/>
      <c r="P11" s="127"/>
      <c r="Q11" s="139"/>
      <c r="R11" s="127"/>
      <c r="S11" s="127"/>
      <c r="T11" s="184"/>
      <c r="U11" s="14"/>
    </row>
    <row r="12" spans="1:21" ht="18" x14ac:dyDescent="0.25">
      <c r="A12" s="38"/>
      <c r="B12" s="183"/>
      <c r="C12" s="47" t="s">
        <v>5</v>
      </c>
      <c r="D12" s="83">
        <v>6</v>
      </c>
      <c r="E12" s="1" t="s">
        <v>62</v>
      </c>
      <c r="F12" s="33"/>
      <c r="G12" s="64">
        <f t="shared" si="0"/>
        <v>50</v>
      </c>
      <c r="H12" s="141">
        <v>25</v>
      </c>
      <c r="I12" s="141">
        <v>25</v>
      </c>
      <c r="J12" s="127"/>
      <c r="K12" s="127"/>
      <c r="L12" s="139"/>
      <c r="M12" s="139"/>
      <c r="N12" s="127"/>
      <c r="O12" s="127"/>
      <c r="P12" s="127"/>
      <c r="Q12" s="127"/>
      <c r="R12" s="127"/>
      <c r="S12" s="127"/>
      <c r="T12" s="184"/>
      <c r="U12" s="14"/>
    </row>
    <row r="13" spans="1:21" ht="18" x14ac:dyDescent="0.25">
      <c r="A13" s="38"/>
      <c r="B13" s="183"/>
      <c r="C13" s="47" t="s">
        <v>5</v>
      </c>
      <c r="D13" s="83">
        <v>7</v>
      </c>
      <c r="E13" s="1" t="s">
        <v>106</v>
      </c>
      <c r="F13" s="33"/>
      <c r="G13" s="64">
        <f t="shared" si="0"/>
        <v>47</v>
      </c>
      <c r="H13" s="127"/>
      <c r="I13" s="127"/>
      <c r="J13" s="137">
        <v>24</v>
      </c>
      <c r="K13" s="138">
        <v>23</v>
      </c>
      <c r="L13" s="140"/>
      <c r="M13" s="127"/>
      <c r="N13" s="127"/>
      <c r="O13" s="127"/>
      <c r="P13" s="127"/>
      <c r="Q13" s="127"/>
      <c r="R13" s="127"/>
      <c r="S13" s="127"/>
      <c r="T13" s="184"/>
      <c r="U13" s="14"/>
    </row>
    <row r="14" spans="1:21" ht="18" x14ac:dyDescent="0.25">
      <c r="A14" s="38"/>
      <c r="B14" s="183"/>
      <c r="C14" s="47" t="s">
        <v>5</v>
      </c>
      <c r="D14" s="83">
        <v>8</v>
      </c>
      <c r="E14" s="1" t="s">
        <v>70</v>
      </c>
      <c r="F14" s="33"/>
      <c r="G14" s="64">
        <f t="shared" si="0"/>
        <v>43</v>
      </c>
      <c r="H14" s="130">
        <v>21</v>
      </c>
      <c r="I14" s="127">
        <v>22</v>
      </c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84"/>
      <c r="U14" s="14"/>
    </row>
    <row r="15" spans="1:21" ht="18" x14ac:dyDescent="0.25">
      <c r="A15" s="38"/>
      <c r="B15" s="183"/>
      <c r="C15" s="47" t="s">
        <v>5</v>
      </c>
      <c r="D15" s="83">
        <v>9</v>
      </c>
      <c r="E15" s="1" t="s">
        <v>107</v>
      </c>
      <c r="F15" s="33"/>
      <c r="G15" s="64">
        <f t="shared" si="0"/>
        <v>43</v>
      </c>
      <c r="H15" s="139"/>
      <c r="I15" s="139"/>
      <c r="J15" s="139">
        <v>21</v>
      </c>
      <c r="K15" s="139">
        <v>22</v>
      </c>
      <c r="L15" s="140"/>
      <c r="M15" s="140"/>
      <c r="N15" s="127"/>
      <c r="O15" s="127"/>
      <c r="P15" s="127"/>
      <c r="Q15" s="127"/>
      <c r="R15" s="127"/>
      <c r="S15" s="127"/>
      <c r="T15" s="184"/>
      <c r="U15" s="14"/>
    </row>
    <row r="16" spans="1:21" ht="18" x14ac:dyDescent="0.25">
      <c r="A16" s="38"/>
      <c r="B16" s="183"/>
      <c r="C16" s="47" t="s">
        <v>5</v>
      </c>
      <c r="D16" s="83">
        <v>10</v>
      </c>
      <c r="E16" s="1" t="s">
        <v>108</v>
      </c>
      <c r="F16" s="33"/>
      <c r="G16" s="64">
        <f t="shared" si="0"/>
        <v>40</v>
      </c>
      <c r="H16" s="127"/>
      <c r="I16" s="127"/>
      <c r="J16" s="127">
        <v>20</v>
      </c>
      <c r="K16" s="127">
        <v>20</v>
      </c>
      <c r="L16" s="140"/>
      <c r="M16" s="127"/>
      <c r="N16" s="127"/>
      <c r="O16" s="127"/>
      <c r="P16" s="127"/>
      <c r="Q16" s="127"/>
      <c r="R16" s="127"/>
      <c r="S16" s="127"/>
      <c r="T16" s="184"/>
      <c r="U16" s="14"/>
    </row>
    <row r="17" spans="1:21" ht="18" x14ac:dyDescent="0.25">
      <c r="A17" s="38"/>
      <c r="B17" s="183"/>
      <c r="C17" s="47" t="s">
        <v>5</v>
      </c>
      <c r="D17" s="83">
        <v>11</v>
      </c>
      <c r="E17" s="1" t="s">
        <v>109</v>
      </c>
      <c r="F17" s="33"/>
      <c r="G17" s="64">
        <f t="shared" si="0"/>
        <v>37</v>
      </c>
      <c r="H17" s="127"/>
      <c r="I17" s="127"/>
      <c r="J17" s="127">
        <v>19</v>
      </c>
      <c r="K17" s="127">
        <v>18</v>
      </c>
      <c r="L17" s="139"/>
      <c r="M17" s="139"/>
      <c r="N17" s="127"/>
      <c r="O17" s="139"/>
      <c r="P17" s="127"/>
      <c r="Q17" s="127"/>
      <c r="R17" s="127"/>
      <c r="S17" s="127"/>
      <c r="T17" s="184"/>
      <c r="U17" s="14"/>
    </row>
    <row r="18" spans="1:21" ht="18" x14ac:dyDescent="0.25">
      <c r="A18" s="38"/>
      <c r="B18" s="183"/>
      <c r="C18" s="47" t="s">
        <v>5</v>
      </c>
      <c r="D18" s="83">
        <v>12</v>
      </c>
      <c r="E18" s="1" t="s">
        <v>110</v>
      </c>
      <c r="F18" s="33"/>
      <c r="G18" s="64">
        <f t="shared" si="0"/>
        <v>37</v>
      </c>
      <c r="H18" s="127"/>
      <c r="I18" s="127"/>
      <c r="J18" s="127">
        <v>18</v>
      </c>
      <c r="K18" s="127">
        <v>19</v>
      </c>
      <c r="L18" s="140"/>
      <c r="M18" s="127"/>
      <c r="N18" s="139"/>
      <c r="O18" s="139"/>
      <c r="P18" s="127"/>
      <c r="Q18" s="127"/>
      <c r="R18" s="139"/>
      <c r="S18" s="139"/>
      <c r="T18" s="184"/>
      <c r="U18" s="14"/>
    </row>
    <row r="19" spans="1:21" ht="18" x14ac:dyDescent="0.25">
      <c r="A19" s="38"/>
      <c r="B19" s="183"/>
      <c r="C19" s="47" t="s">
        <v>5</v>
      </c>
      <c r="D19" s="83">
        <v>13</v>
      </c>
      <c r="E19" s="1" t="s">
        <v>74</v>
      </c>
      <c r="F19" s="33"/>
      <c r="G19" s="64">
        <f t="shared" si="0"/>
        <v>36</v>
      </c>
      <c r="H19" s="130">
        <v>18</v>
      </c>
      <c r="I19" s="127">
        <v>18</v>
      </c>
      <c r="J19" s="127"/>
      <c r="K19" s="127"/>
      <c r="L19" s="140"/>
      <c r="M19" s="127"/>
      <c r="N19" s="127"/>
      <c r="O19" s="127"/>
      <c r="P19" s="127"/>
      <c r="Q19" s="127"/>
      <c r="R19" s="127"/>
      <c r="S19" s="127"/>
      <c r="T19" s="184"/>
      <c r="U19" s="14"/>
    </row>
    <row r="20" spans="1:21" ht="18" x14ac:dyDescent="0.25">
      <c r="A20" s="38"/>
      <c r="B20" s="183"/>
      <c r="C20" s="47" t="s">
        <v>5</v>
      </c>
      <c r="D20" s="83">
        <v>14</v>
      </c>
      <c r="E20" s="1" t="s">
        <v>76</v>
      </c>
      <c r="F20" s="33"/>
      <c r="G20" s="64">
        <f t="shared" si="0"/>
        <v>34</v>
      </c>
      <c r="H20" s="130">
        <v>17</v>
      </c>
      <c r="I20" s="127">
        <v>17</v>
      </c>
      <c r="J20" s="127"/>
      <c r="K20" s="127"/>
      <c r="L20" s="140"/>
      <c r="M20" s="127"/>
      <c r="N20" s="127"/>
      <c r="O20" s="127"/>
      <c r="P20" s="127"/>
      <c r="Q20" s="127"/>
      <c r="R20" s="127"/>
      <c r="S20" s="127"/>
      <c r="T20" s="184"/>
      <c r="U20" s="14"/>
    </row>
    <row r="21" spans="1:21" ht="18.75" customHeight="1" x14ac:dyDescent="0.25">
      <c r="A21" s="38"/>
      <c r="B21" s="183"/>
      <c r="C21" s="47" t="s">
        <v>5</v>
      </c>
      <c r="D21" s="83">
        <v>15</v>
      </c>
      <c r="E21" s="1"/>
      <c r="F21" s="33"/>
      <c r="G21" s="64">
        <f t="shared" ref="G21:G27" si="1">SUM(H21:S21)</f>
        <v>0</v>
      </c>
      <c r="H21" s="127"/>
      <c r="I21" s="127"/>
      <c r="J21" s="127"/>
      <c r="K21" s="127"/>
      <c r="L21" s="140"/>
      <c r="M21" s="127"/>
      <c r="N21" s="139"/>
      <c r="O21" s="139"/>
      <c r="P21" s="127"/>
      <c r="Q21" s="127"/>
      <c r="R21" s="139"/>
      <c r="S21" s="139"/>
      <c r="T21" s="184"/>
      <c r="U21" s="14"/>
    </row>
    <row r="22" spans="1:21" ht="18.75" customHeight="1" x14ac:dyDescent="0.25">
      <c r="A22" s="38"/>
      <c r="B22" s="183"/>
      <c r="C22" s="47" t="s">
        <v>5</v>
      </c>
      <c r="D22" s="83">
        <v>16</v>
      </c>
      <c r="E22" s="1"/>
      <c r="F22" s="33"/>
      <c r="G22" s="64">
        <f t="shared" si="1"/>
        <v>0</v>
      </c>
      <c r="H22" s="139"/>
      <c r="I22" s="139"/>
      <c r="J22" s="127"/>
      <c r="K22" s="127"/>
      <c r="L22" s="140"/>
      <c r="M22" s="127"/>
      <c r="N22" s="139"/>
      <c r="O22" s="139"/>
      <c r="P22" s="139"/>
      <c r="Q22" s="139"/>
      <c r="R22" s="139"/>
      <c r="S22" s="139"/>
      <c r="T22" s="184"/>
      <c r="U22" s="14"/>
    </row>
    <row r="23" spans="1:21" ht="18.75" customHeight="1" x14ac:dyDescent="0.25">
      <c r="A23" s="38"/>
      <c r="B23" s="183"/>
      <c r="C23" s="47" t="s">
        <v>5</v>
      </c>
      <c r="D23" s="83">
        <v>17</v>
      </c>
      <c r="E23" s="1"/>
      <c r="F23" s="33"/>
      <c r="G23" s="64">
        <f t="shared" si="1"/>
        <v>0</v>
      </c>
      <c r="H23" s="127"/>
      <c r="I23" s="127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84"/>
      <c r="U23" s="14"/>
    </row>
    <row r="24" spans="1:21" ht="18.75" customHeight="1" x14ac:dyDescent="0.25">
      <c r="A24" s="38"/>
      <c r="B24" s="183"/>
      <c r="C24" s="47" t="s">
        <v>5</v>
      </c>
      <c r="D24" s="83">
        <v>18</v>
      </c>
      <c r="E24" s="1"/>
      <c r="F24" s="33"/>
      <c r="G24" s="64">
        <f t="shared" si="1"/>
        <v>0</v>
      </c>
      <c r="H24" s="139"/>
      <c r="I24" s="139"/>
      <c r="J24" s="139"/>
      <c r="K24" s="139"/>
      <c r="L24" s="139"/>
      <c r="M24" s="139"/>
      <c r="N24" s="127"/>
      <c r="O24" s="127"/>
      <c r="P24" s="139"/>
      <c r="Q24" s="139"/>
      <c r="R24" s="139"/>
      <c r="S24" s="139"/>
      <c r="T24" s="184"/>
      <c r="U24" s="14"/>
    </row>
    <row r="25" spans="1:21" ht="18.75" customHeight="1" x14ac:dyDescent="0.25">
      <c r="A25" s="38"/>
      <c r="B25" s="183"/>
      <c r="C25" s="47" t="s">
        <v>5</v>
      </c>
      <c r="D25" s="83">
        <v>19</v>
      </c>
      <c r="E25" s="1"/>
      <c r="F25" s="33"/>
      <c r="G25" s="64">
        <f t="shared" si="1"/>
        <v>0</v>
      </c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27"/>
      <c r="S25" s="127"/>
      <c r="T25" s="184"/>
      <c r="U25" s="14"/>
    </row>
    <row r="26" spans="1:21" ht="18.75" customHeight="1" x14ac:dyDescent="0.25">
      <c r="A26" s="38"/>
      <c r="B26" s="183"/>
      <c r="C26" s="47" t="s">
        <v>5</v>
      </c>
      <c r="D26" s="83">
        <v>20</v>
      </c>
      <c r="E26" s="1"/>
      <c r="F26" s="33"/>
      <c r="G26" s="64">
        <f t="shared" si="1"/>
        <v>0</v>
      </c>
      <c r="H26" s="139"/>
      <c r="I26" s="139"/>
      <c r="J26" s="127"/>
      <c r="K26" s="127"/>
      <c r="L26" s="139"/>
      <c r="M26" s="139"/>
      <c r="N26" s="139"/>
      <c r="O26" s="139"/>
      <c r="P26" s="139"/>
      <c r="Q26" s="139"/>
      <c r="R26" s="139"/>
      <c r="S26" s="139"/>
      <c r="T26" s="184"/>
      <c r="U26" s="14"/>
    </row>
    <row r="27" spans="1:21" ht="18.75" customHeight="1" x14ac:dyDescent="0.25">
      <c r="A27" s="38"/>
      <c r="B27" s="183"/>
      <c r="C27" s="47" t="s">
        <v>5</v>
      </c>
      <c r="D27" s="83">
        <v>21</v>
      </c>
      <c r="E27" s="1"/>
      <c r="F27" s="33"/>
      <c r="G27" s="64">
        <f t="shared" si="1"/>
        <v>0</v>
      </c>
      <c r="H27" s="69"/>
      <c r="I27" s="69"/>
      <c r="J27" s="63"/>
      <c r="K27" s="63"/>
      <c r="L27" s="69"/>
      <c r="M27" s="69"/>
      <c r="N27" s="69"/>
      <c r="O27" s="69"/>
      <c r="P27" s="69"/>
      <c r="Q27" s="69"/>
      <c r="R27" s="69"/>
      <c r="S27" s="69"/>
      <c r="T27" s="185"/>
      <c r="U27" s="14"/>
    </row>
    <row r="28" spans="1:21" ht="25" customHeight="1" x14ac:dyDescent="0.25">
      <c r="A28" s="38"/>
      <c r="B28" s="163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4"/>
    </row>
    <row r="29" spans="1:21" ht="20.149999999999999" customHeight="1" x14ac:dyDescent="0.25">
      <c r="A29" s="38"/>
      <c r="B29" s="12"/>
      <c r="C29" s="12"/>
      <c r="D29" s="12"/>
      <c r="E29" s="12"/>
      <c r="F29" s="4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4"/>
      <c r="U29" s="14"/>
    </row>
    <row r="30" spans="1:21" s="15" customFormat="1" ht="25.5" customHeight="1" x14ac:dyDescent="0.25">
      <c r="A30" s="38"/>
      <c r="B30" s="172" t="s">
        <v>34</v>
      </c>
      <c r="C30" s="175" t="s">
        <v>10</v>
      </c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84"/>
      <c r="U30" s="14"/>
    </row>
    <row r="31" spans="1:21" ht="18" customHeight="1" x14ac:dyDescent="0.25">
      <c r="A31" s="38"/>
      <c r="B31" s="172"/>
      <c r="C31" s="156" t="s">
        <v>1</v>
      </c>
      <c r="D31" s="156"/>
      <c r="E31" s="158" t="s">
        <v>4</v>
      </c>
      <c r="F31" s="157" t="s">
        <v>58</v>
      </c>
      <c r="G31" s="162" t="s">
        <v>6</v>
      </c>
      <c r="H31" s="30" t="s">
        <v>16</v>
      </c>
      <c r="I31" s="30" t="s">
        <v>17</v>
      </c>
      <c r="J31" s="30" t="s">
        <v>22</v>
      </c>
      <c r="K31" s="30" t="s">
        <v>21</v>
      </c>
      <c r="L31" s="30" t="s">
        <v>20</v>
      </c>
      <c r="M31" s="30" t="s">
        <v>25</v>
      </c>
      <c r="N31" s="30" t="s">
        <v>24</v>
      </c>
      <c r="O31" s="30" t="s">
        <v>26</v>
      </c>
      <c r="P31" s="30" t="s">
        <v>35</v>
      </c>
      <c r="Q31" s="30" t="s">
        <v>36</v>
      </c>
      <c r="R31" s="30" t="s">
        <v>39</v>
      </c>
      <c r="S31" s="30" t="s">
        <v>40</v>
      </c>
      <c r="T31" s="184"/>
      <c r="U31" s="14"/>
    </row>
    <row r="32" spans="1:21" ht="18" customHeight="1" x14ac:dyDescent="0.25">
      <c r="A32" s="38"/>
      <c r="B32" s="172"/>
      <c r="C32" s="156"/>
      <c r="D32" s="156"/>
      <c r="E32" s="158"/>
      <c r="F32" s="157"/>
      <c r="G32" s="162"/>
      <c r="H32" s="152">
        <v>44814</v>
      </c>
      <c r="I32" s="152"/>
      <c r="J32" s="152">
        <v>44856</v>
      </c>
      <c r="K32" s="152"/>
      <c r="L32" s="152"/>
      <c r="M32" s="152"/>
      <c r="N32" s="152"/>
      <c r="O32" s="152"/>
      <c r="P32" s="152"/>
      <c r="Q32" s="152"/>
      <c r="R32" s="152"/>
      <c r="S32" s="152"/>
      <c r="T32" s="184"/>
      <c r="U32" s="14"/>
    </row>
    <row r="33" spans="1:29" ht="18" x14ac:dyDescent="0.25">
      <c r="A33" s="38"/>
      <c r="B33" s="172"/>
      <c r="C33" s="47" t="s">
        <v>5</v>
      </c>
      <c r="D33" s="48">
        <v>1</v>
      </c>
      <c r="E33" s="50" t="s">
        <v>77</v>
      </c>
      <c r="F33" s="33"/>
      <c r="G33" s="41">
        <f t="shared" ref="G33" si="2">SUM(H33:S33)</f>
        <v>199</v>
      </c>
      <c r="H33" s="127">
        <v>50</v>
      </c>
      <c r="I33" s="127">
        <v>50</v>
      </c>
      <c r="J33" s="127">
        <v>50</v>
      </c>
      <c r="K33" s="127">
        <v>49</v>
      </c>
      <c r="L33" s="128"/>
      <c r="M33" s="128"/>
      <c r="N33" s="127"/>
      <c r="O33" s="127"/>
      <c r="P33" s="127"/>
      <c r="Q33" s="127"/>
      <c r="R33" s="127"/>
      <c r="S33" s="127"/>
      <c r="T33" s="184"/>
      <c r="U33" s="14"/>
      <c r="W33" s="76"/>
      <c r="X33" s="73"/>
      <c r="Y33" s="77"/>
      <c r="Z33" s="76"/>
      <c r="AA33" s="73"/>
      <c r="AB33" s="77"/>
    </row>
    <row r="34" spans="1:29" ht="18" x14ac:dyDescent="0.25">
      <c r="A34" s="38"/>
      <c r="B34" s="172"/>
      <c r="C34" s="47" t="s">
        <v>5</v>
      </c>
      <c r="D34" s="48">
        <v>2</v>
      </c>
      <c r="E34" s="50" t="s">
        <v>81</v>
      </c>
      <c r="F34" s="33"/>
      <c r="G34" s="41">
        <f t="shared" ref="G34:G46" si="3">SUM(H34:S34)</f>
        <v>180</v>
      </c>
      <c r="H34" s="127">
        <v>43</v>
      </c>
      <c r="I34" s="127">
        <v>47</v>
      </c>
      <c r="J34" s="127">
        <v>45</v>
      </c>
      <c r="K34" s="127">
        <v>45</v>
      </c>
      <c r="L34" s="127"/>
      <c r="M34" s="127"/>
      <c r="N34" s="127"/>
      <c r="O34" s="127"/>
      <c r="P34" s="127"/>
      <c r="Q34" s="128"/>
      <c r="R34" s="127"/>
      <c r="S34" s="127"/>
      <c r="T34" s="184"/>
      <c r="U34" s="14"/>
      <c r="W34" s="76"/>
      <c r="X34" s="74"/>
      <c r="Y34" s="78"/>
      <c r="Z34" s="76"/>
      <c r="AA34" s="74"/>
      <c r="AB34" s="79"/>
      <c r="AC34" s="75"/>
    </row>
    <row r="35" spans="1:29" ht="18" x14ac:dyDescent="0.25">
      <c r="A35" s="38"/>
      <c r="B35" s="172"/>
      <c r="C35" s="47" t="s">
        <v>5</v>
      </c>
      <c r="D35" s="48">
        <v>3</v>
      </c>
      <c r="E35" s="50" t="s">
        <v>78</v>
      </c>
      <c r="F35" s="33"/>
      <c r="G35" s="41">
        <f t="shared" si="3"/>
        <v>178</v>
      </c>
      <c r="H35" s="127">
        <v>46</v>
      </c>
      <c r="I35" s="127">
        <v>45</v>
      </c>
      <c r="J35" s="127">
        <v>44</v>
      </c>
      <c r="K35" s="127">
        <v>43</v>
      </c>
      <c r="L35" s="127"/>
      <c r="M35" s="127"/>
      <c r="N35" s="127"/>
      <c r="O35" s="127"/>
      <c r="P35" s="127"/>
      <c r="Q35" s="127"/>
      <c r="R35" s="127"/>
      <c r="S35" s="127"/>
      <c r="T35" s="184"/>
      <c r="U35" s="14"/>
      <c r="W35" s="76"/>
      <c r="X35" s="74"/>
      <c r="Y35" s="78"/>
      <c r="Z35" s="76"/>
      <c r="AA35" s="74"/>
      <c r="AB35" s="79"/>
      <c r="AC35" s="75"/>
    </row>
    <row r="36" spans="1:29" ht="18" x14ac:dyDescent="0.25">
      <c r="A36" s="38"/>
      <c r="B36" s="172"/>
      <c r="C36" s="47" t="s">
        <v>5</v>
      </c>
      <c r="D36" s="48">
        <v>4</v>
      </c>
      <c r="E36" s="49" t="s">
        <v>41</v>
      </c>
      <c r="F36" s="33"/>
      <c r="G36" s="41">
        <f t="shared" si="3"/>
        <v>174</v>
      </c>
      <c r="H36" s="127">
        <v>48</v>
      </c>
      <c r="I36" s="127">
        <v>45</v>
      </c>
      <c r="J36" s="127">
        <v>42</v>
      </c>
      <c r="K36" s="127">
        <v>39</v>
      </c>
      <c r="L36" s="128"/>
      <c r="M36" s="128"/>
      <c r="N36" s="127"/>
      <c r="O36" s="127"/>
      <c r="P36" s="127"/>
      <c r="Q36" s="127"/>
      <c r="R36" s="127"/>
      <c r="S36" s="127"/>
      <c r="T36" s="184"/>
      <c r="U36" s="14"/>
      <c r="W36" s="76"/>
      <c r="X36" s="74"/>
      <c r="Y36" s="78"/>
      <c r="Z36" s="76"/>
      <c r="AA36" s="74"/>
      <c r="AB36" s="79"/>
      <c r="AC36" s="75"/>
    </row>
    <row r="37" spans="1:29" ht="18" x14ac:dyDescent="0.25">
      <c r="A37" s="38"/>
      <c r="B37" s="172"/>
      <c r="C37" s="47" t="s">
        <v>5</v>
      </c>
      <c r="D37" s="48">
        <v>5</v>
      </c>
      <c r="E37" s="49" t="s">
        <v>79</v>
      </c>
      <c r="F37" s="33"/>
      <c r="G37" s="41">
        <f t="shared" si="3"/>
        <v>167</v>
      </c>
      <c r="H37" s="127">
        <v>43</v>
      </c>
      <c r="I37" s="127">
        <v>43</v>
      </c>
      <c r="J37" s="127">
        <v>38</v>
      </c>
      <c r="K37" s="127">
        <v>43</v>
      </c>
      <c r="L37" s="127"/>
      <c r="M37" s="127"/>
      <c r="N37" s="127"/>
      <c r="O37" s="127"/>
      <c r="P37" s="127"/>
      <c r="Q37" s="127"/>
      <c r="R37" s="127"/>
      <c r="S37" s="127"/>
      <c r="T37" s="184"/>
      <c r="U37" s="14"/>
      <c r="W37" s="76"/>
      <c r="X37" s="74"/>
      <c r="Y37" s="78"/>
      <c r="Z37" s="76"/>
      <c r="AA37" s="74"/>
      <c r="AB37" s="79"/>
      <c r="AC37" s="75"/>
    </row>
    <row r="38" spans="1:29" ht="18" x14ac:dyDescent="0.25">
      <c r="A38" s="38"/>
      <c r="B38" s="172"/>
      <c r="C38" s="47" t="s">
        <v>5</v>
      </c>
      <c r="D38" s="48">
        <v>6</v>
      </c>
      <c r="E38" s="49" t="s">
        <v>80</v>
      </c>
      <c r="F38" s="33"/>
      <c r="G38" s="41">
        <f t="shared" si="3"/>
        <v>156</v>
      </c>
      <c r="H38" s="127">
        <v>40</v>
      </c>
      <c r="I38" s="127">
        <v>39</v>
      </c>
      <c r="J38" s="127">
        <v>35</v>
      </c>
      <c r="K38" s="127">
        <v>42</v>
      </c>
      <c r="L38" s="127"/>
      <c r="M38" s="127"/>
      <c r="N38" s="127"/>
      <c r="O38" s="127"/>
      <c r="P38" s="127"/>
      <c r="Q38" s="127"/>
      <c r="R38" s="127"/>
      <c r="S38" s="127"/>
      <c r="T38" s="184"/>
      <c r="U38" s="14"/>
      <c r="W38" s="76"/>
      <c r="X38" s="74"/>
      <c r="Y38" s="78"/>
      <c r="Z38" s="76"/>
      <c r="AA38" s="74"/>
      <c r="AB38" s="79"/>
      <c r="AC38" s="75"/>
    </row>
    <row r="39" spans="1:29" ht="18" x14ac:dyDescent="0.25">
      <c r="A39" s="38"/>
      <c r="B39" s="172"/>
      <c r="C39" s="47" t="s">
        <v>5</v>
      </c>
      <c r="D39" s="48">
        <v>7</v>
      </c>
      <c r="E39" s="49" t="s">
        <v>83</v>
      </c>
      <c r="F39" s="33"/>
      <c r="G39" s="41">
        <f t="shared" si="3"/>
        <v>138</v>
      </c>
      <c r="H39" s="127">
        <v>37</v>
      </c>
      <c r="I39" s="127">
        <v>37</v>
      </c>
      <c r="J39" s="127">
        <v>32</v>
      </c>
      <c r="K39" s="127">
        <v>32</v>
      </c>
      <c r="L39" s="129"/>
      <c r="M39" s="127"/>
      <c r="N39" s="127"/>
      <c r="O39" s="127"/>
      <c r="P39" s="127"/>
      <c r="Q39" s="127"/>
      <c r="R39" s="127"/>
      <c r="S39" s="127"/>
      <c r="T39" s="184"/>
      <c r="U39" s="14"/>
      <c r="W39" s="76"/>
      <c r="X39" s="74"/>
      <c r="Y39" s="78"/>
      <c r="Z39" s="76"/>
      <c r="AA39" s="74"/>
      <c r="AB39" s="79"/>
      <c r="AC39" s="75"/>
    </row>
    <row r="40" spans="1:29" ht="18" x14ac:dyDescent="0.25">
      <c r="A40" s="38"/>
      <c r="B40" s="172"/>
      <c r="C40" s="47" t="s">
        <v>5</v>
      </c>
      <c r="D40" s="48">
        <v>8</v>
      </c>
      <c r="E40" s="49" t="s">
        <v>124</v>
      </c>
      <c r="F40" s="33"/>
      <c r="G40" s="41">
        <f t="shared" si="3"/>
        <v>87</v>
      </c>
      <c r="H40" s="128"/>
      <c r="I40" s="128"/>
      <c r="J40" s="128">
        <v>47</v>
      </c>
      <c r="K40" s="128">
        <v>40</v>
      </c>
      <c r="L40" s="127"/>
      <c r="M40" s="127"/>
      <c r="N40" s="127"/>
      <c r="O40" s="127"/>
      <c r="P40" s="127"/>
      <c r="Q40" s="127"/>
      <c r="R40" s="127"/>
      <c r="S40" s="127"/>
      <c r="T40" s="184"/>
      <c r="U40" s="14"/>
      <c r="W40" s="76"/>
      <c r="X40" s="74"/>
      <c r="Y40" s="78"/>
      <c r="Z40" s="76"/>
      <c r="AA40" s="74"/>
      <c r="AB40" s="79"/>
      <c r="AC40" s="75"/>
    </row>
    <row r="41" spans="1:29" ht="18" x14ac:dyDescent="0.25">
      <c r="A41" s="38"/>
      <c r="B41" s="172"/>
      <c r="C41" s="47" t="s">
        <v>5</v>
      </c>
      <c r="D41" s="48">
        <v>9</v>
      </c>
      <c r="E41" s="49" t="s">
        <v>125</v>
      </c>
      <c r="F41" s="33"/>
      <c r="G41" s="41">
        <f t="shared" si="3"/>
        <v>84</v>
      </c>
      <c r="H41" s="128"/>
      <c r="I41" s="128"/>
      <c r="J41" s="128">
        <v>42</v>
      </c>
      <c r="K41" s="128">
        <v>42</v>
      </c>
      <c r="L41" s="128"/>
      <c r="M41" s="128"/>
      <c r="N41" s="127"/>
      <c r="O41" s="127"/>
      <c r="P41" s="127"/>
      <c r="Q41" s="127"/>
      <c r="R41" s="127"/>
      <c r="S41" s="127"/>
      <c r="T41" s="184"/>
      <c r="U41" s="14"/>
      <c r="W41" s="76"/>
      <c r="X41" s="74"/>
      <c r="Y41" s="78"/>
      <c r="Z41" s="76"/>
      <c r="AA41" s="74"/>
      <c r="AB41" s="79"/>
      <c r="AC41" s="75"/>
    </row>
    <row r="42" spans="1:29" ht="18" x14ac:dyDescent="0.25">
      <c r="A42" s="38"/>
      <c r="B42" s="172"/>
      <c r="C42" s="47" t="s">
        <v>5</v>
      </c>
      <c r="D42" s="48">
        <v>10</v>
      </c>
      <c r="E42" s="50" t="s">
        <v>82</v>
      </c>
      <c r="F42" s="33"/>
      <c r="G42" s="41">
        <f t="shared" si="3"/>
        <v>75</v>
      </c>
      <c r="H42" s="127">
        <v>37</v>
      </c>
      <c r="I42" s="127">
        <v>38</v>
      </c>
      <c r="J42" s="127"/>
      <c r="K42" s="127"/>
      <c r="L42" s="128"/>
      <c r="M42" s="128"/>
      <c r="N42" s="127"/>
      <c r="O42" s="128"/>
      <c r="P42" s="127"/>
      <c r="Q42" s="127"/>
      <c r="R42" s="127"/>
      <c r="S42" s="127"/>
      <c r="T42" s="184"/>
      <c r="U42" s="14"/>
      <c r="W42" s="76"/>
      <c r="X42" s="74"/>
      <c r="Y42" s="78"/>
      <c r="Z42" s="76"/>
      <c r="AA42" s="74"/>
      <c r="AB42" s="79"/>
      <c r="AC42" s="75"/>
    </row>
    <row r="43" spans="1:29" ht="18" x14ac:dyDescent="0.25">
      <c r="A43" s="38"/>
      <c r="B43" s="172"/>
      <c r="C43" s="47" t="s">
        <v>5</v>
      </c>
      <c r="D43" s="63">
        <v>11</v>
      </c>
      <c r="E43" s="50" t="s">
        <v>126</v>
      </c>
      <c r="F43" s="33"/>
      <c r="G43" s="41">
        <f t="shared" si="3"/>
        <v>70</v>
      </c>
      <c r="H43" s="127"/>
      <c r="I43" s="127"/>
      <c r="J43" s="127">
        <v>35</v>
      </c>
      <c r="K43" s="127">
        <v>35</v>
      </c>
      <c r="L43" s="129"/>
      <c r="M43" s="127"/>
      <c r="N43" s="128"/>
      <c r="O43" s="128"/>
      <c r="P43" s="127"/>
      <c r="Q43" s="127"/>
      <c r="R43" s="127"/>
      <c r="S43" s="127"/>
      <c r="T43" s="184"/>
      <c r="U43" s="14"/>
      <c r="W43" s="80"/>
      <c r="X43" s="80"/>
      <c r="Y43" s="81"/>
      <c r="Z43" s="80"/>
      <c r="AA43" s="80"/>
      <c r="AB43" s="82"/>
      <c r="AC43" s="75"/>
    </row>
    <row r="44" spans="1:29" ht="18" x14ac:dyDescent="0.25">
      <c r="A44" s="38"/>
      <c r="B44" s="172"/>
      <c r="C44" s="47" t="s">
        <v>5</v>
      </c>
      <c r="D44" s="63">
        <v>12</v>
      </c>
      <c r="E44" s="49" t="s">
        <v>84</v>
      </c>
      <c r="F44" s="33"/>
      <c r="G44" s="41">
        <f t="shared" si="3"/>
        <v>68</v>
      </c>
      <c r="H44" s="127">
        <v>34</v>
      </c>
      <c r="I44" s="127">
        <v>34</v>
      </c>
      <c r="J44" s="127"/>
      <c r="K44" s="127"/>
      <c r="L44" s="129"/>
      <c r="M44" s="127"/>
      <c r="N44" s="128"/>
      <c r="O44" s="128"/>
      <c r="P44" s="127"/>
      <c r="Q44" s="127"/>
      <c r="R44" s="128"/>
      <c r="S44" s="128"/>
      <c r="T44" s="184"/>
      <c r="U44" s="14"/>
      <c r="W44" s="76"/>
      <c r="X44" s="73"/>
      <c r="Y44" s="81"/>
      <c r="Z44" s="76"/>
      <c r="AA44" s="73"/>
      <c r="AB44" s="74"/>
      <c r="AC44" s="75"/>
    </row>
    <row r="45" spans="1:29" ht="18" x14ac:dyDescent="0.25">
      <c r="A45" s="38"/>
      <c r="B45" s="172"/>
      <c r="C45" s="47" t="s">
        <v>5</v>
      </c>
      <c r="D45" s="63">
        <v>13</v>
      </c>
      <c r="E45" s="50"/>
      <c r="F45" s="33"/>
      <c r="G45" s="41">
        <f t="shared" si="3"/>
        <v>0</v>
      </c>
      <c r="H45" s="127"/>
      <c r="I45" s="127"/>
      <c r="J45" s="127"/>
      <c r="K45" s="127"/>
      <c r="L45" s="129"/>
      <c r="M45" s="127"/>
      <c r="N45" s="127"/>
      <c r="O45" s="127"/>
      <c r="P45" s="128"/>
      <c r="Q45" s="128"/>
      <c r="R45" s="127"/>
      <c r="S45" s="127"/>
      <c r="T45" s="184"/>
      <c r="U45" s="14"/>
      <c r="W45" s="76"/>
      <c r="X45" s="74"/>
      <c r="Y45" s="81"/>
      <c r="Z45" s="76"/>
      <c r="AA45" s="74"/>
      <c r="AB45" s="79"/>
      <c r="AC45" s="75"/>
    </row>
    <row r="46" spans="1:29" ht="18" x14ac:dyDescent="0.25">
      <c r="A46" s="38"/>
      <c r="B46" s="172"/>
      <c r="C46" s="47" t="s">
        <v>5</v>
      </c>
      <c r="D46" s="63">
        <v>14</v>
      </c>
      <c r="E46" s="50"/>
      <c r="F46" s="33"/>
      <c r="G46" s="41">
        <f t="shared" si="3"/>
        <v>0</v>
      </c>
      <c r="H46" s="127"/>
      <c r="I46" s="127"/>
      <c r="J46" s="127"/>
      <c r="K46" s="127"/>
      <c r="L46" s="129"/>
      <c r="M46" s="127"/>
      <c r="N46" s="127"/>
      <c r="O46" s="127"/>
      <c r="P46" s="127"/>
      <c r="Q46" s="127"/>
      <c r="R46" s="127"/>
      <c r="S46" s="127"/>
      <c r="T46" s="184"/>
      <c r="U46" s="14"/>
      <c r="W46" s="76"/>
      <c r="X46" s="74"/>
      <c r="Y46" s="81"/>
      <c r="Z46" s="76"/>
      <c r="AA46" s="74"/>
      <c r="AB46" s="79"/>
      <c r="AC46" s="75"/>
    </row>
    <row r="47" spans="1:29" ht="18" x14ac:dyDescent="0.25">
      <c r="A47" s="38"/>
      <c r="B47" s="172"/>
      <c r="C47" s="47" t="s">
        <v>5</v>
      </c>
      <c r="D47" s="63">
        <v>15</v>
      </c>
      <c r="E47" s="50"/>
      <c r="F47" s="33"/>
      <c r="G47" s="41">
        <f t="shared" ref="G47:G55" si="4">SUM(H47:S47)</f>
        <v>0</v>
      </c>
      <c r="H47" s="127"/>
      <c r="I47" s="127"/>
      <c r="J47" s="127"/>
      <c r="K47" s="127"/>
      <c r="L47" s="129"/>
      <c r="M47" s="127"/>
      <c r="N47" s="128"/>
      <c r="O47" s="128"/>
      <c r="P47" s="127"/>
      <c r="Q47" s="127"/>
      <c r="R47" s="128"/>
      <c r="S47" s="128"/>
      <c r="T47" s="184"/>
      <c r="U47" s="14"/>
      <c r="W47" s="76"/>
      <c r="X47" s="74"/>
      <c r="Y47" s="81"/>
      <c r="Z47" s="76"/>
      <c r="AA47" s="74"/>
      <c r="AB47" s="79"/>
      <c r="AC47" s="75"/>
    </row>
    <row r="48" spans="1:29" ht="18" x14ac:dyDescent="0.25">
      <c r="A48" s="38"/>
      <c r="B48" s="172"/>
      <c r="C48" s="47" t="s">
        <v>5</v>
      </c>
      <c r="D48" s="63">
        <v>16</v>
      </c>
      <c r="E48" s="50"/>
      <c r="F48" s="33"/>
      <c r="G48" s="41">
        <f t="shared" si="4"/>
        <v>0</v>
      </c>
      <c r="H48" s="128"/>
      <c r="I48" s="128"/>
      <c r="J48" s="127"/>
      <c r="K48" s="127"/>
      <c r="L48" s="129"/>
      <c r="M48" s="127"/>
      <c r="N48" s="128"/>
      <c r="O48" s="128"/>
      <c r="P48" s="128"/>
      <c r="Q48" s="128"/>
      <c r="R48" s="128"/>
      <c r="S48" s="128"/>
      <c r="T48" s="184"/>
      <c r="U48" s="14"/>
      <c r="W48" s="76"/>
      <c r="X48" s="74"/>
      <c r="Y48" s="81"/>
      <c r="Z48" s="76"/>
      <c r="AA48" s="74"/>
      <c r="AB48" s="79"/>
      <c r="AC48" s="75"/>
    </row>
    <row r="49" spans="1:29" ht="18" x14ac:dyDescent="0.25">
      <c r="A49" s="38"/>
      <c r="B49" s="172"/>
      <c r="C49" s="47" t="s">
        <v>5</v>
      </c>
      <c r="D49" s="63">
        <v>17</v>
      </c>
      <c r="E49" s="50"/>
      <c r="F49" s="33"/>
      <c r="G49" s="41">
        <f t="shared" si="4"/>
        <v>0</v>
      </c>
      <c r="H49" s="127"/>
      <c r="I49" s="127"/>
      <c r="J49" s="127"/>
      <c r="K49" s="127"/>
      <c r="L49" s="128"/>
      <c r="M49" s="128"/>
      <c r="N49" s="127"/>
      <c r="O49" s="127"/>
      <c r="P49" s="128"/>
      <c r="Q49" s="128"/>
      <c r="R49" s="127"/>
      <c r="S49" s="128"/>
      <c r="T49" s="184"/>
      <c r="U49" s="14"/>
      <c r="W49" s="76"/>
      <c r="X49" s="74"/>
      <c r="Y49" s="81"/>
      <c r="Z49" s="76"/>
      <c r="AA49" s="74"/>
      <c r="AB49" s="79"/>
      <c r="AC49" s="75"/>
    </row>
    <row r="50" spans="1:29" ht="18" x14ac:dyDescent="0.25">
      <c r="A50" s="38"/>
      <c r="B50" s="172"/>
      <c r="C50" s="47" t="s">
        <v>5</v>
      </c>
      <c r="D50" s="63">
        <v>18</v>
      </c>
      <c r="E50" s="50"/>
      <c r="F50" s="33"/>
      <c r="G50" s="41">
        <f t="shared" si="4"/>
        <v>0</v>
      </c>
      <c r="H50" s="128"/>
      <c r="I50" s="128"/>
      <c r="J50" s="127"/>
      <c r="K50" s="127"/>
      <c r="L50" s="128"/>
      <c r="M50" s="128"/>
      <c r="N50" s="128"/>
      <c r="O50" s="128"/>
      <c r="P50" s="128"/>
      <c r="Q50" s="128"/>
      <c r="R50" s="127"/>
      <c r="S50" s="127"/>
      <c r="T50" s="184"/>
      <c r="U50" s="14"/>
      <c r="W50" s="76"/>
      <c r="X50" s="74"/>
      <c r="Y50" s="81"/>
      <c r="Z50" s="76"/>
      <c r="AA50" s="74"/>
      <c r="AB50" s="79"/>
      <c r="AC50" s="75"/>
    </row>
    <row r="51" spans="1:29" ht="18" x14ac:dyDescent="0.25">
      <c r="A51" s="12"/>
      <c r="B51" s="172"/>
      <c r="C51" s="47" t="s">
        <v>5</v>
      </c>
      <c r="D51" s="63">
        <v>19</v>
      </c>
      <c r="E51" s="50"/>
      <c r="F51" s="33"/>
      <c r="G51" s="41">
        <f t="shared" si="4"/>
        <v>0</v>
      </c>
      <c r="H51" s="69"/>
      <c r="I51" s="69"/>
      <c r="J51" s="69"/>
      <c r="K51" s="69"/>
      <c r="L51" s="69"/>
      <c r="M51" s="69"/>
      <c r="N51" s="69"/>
      <c r="O51" s="69"/>
      <c r="P51" s="63"/>
      <c r="Q51" s="63"/>
      <c r="R51" s="69"/>
      <c r="S51" s="69"/>
      <c r="T51" s="184"/>
      <c r="U51" s="14"/>
      <c r="W51" s="76"/>
      <c r="X51" s="74"/>
      <c r="Y51" s="81"/>
      <c r="Z51" s="76"/>
      <c r="AA51" s="74"/>
      <c r="AB51" s="79"/>
      <c r="AC51" s="75"/>
    </row>
    <row r="52" spans="1:29" ht="18" x14ac:dyDescent="0.25">
      <c r="A52" s="12"/>
      <c r="B52" s="172"/>
      <c r="C52" s="47" t="s">
        <v>5</v>
      </c>
      <c r="D52" s="63">
        <v>20</v>
      </c>
      <c r="E52" s="50"/>
      <c r="F52" s="33"/>
      <c r="G52" s="41">
        <f t="shared" si="4"/>
        <v>0</v>
      </c>
      <c r="H52" s="69"/>
      <c r="I52" s="69"/>
      <c r="J52" s="69"/>
      <c r="K52" s="69"/>
      <c r="L52" s="69"/>
      <c r="M52" s="69"/>
      <c r="N52" s="63"/>
      <c r="O52" s="63"/>
      <c r="P52" s="69"/>
      <c r="Q52" s="69"/>
      <c r="R52" s="69"/>
      <c r="S52" s="69"/>
      <c r="T52" s="184"/>
      <c r="U52" s="14"/>
      <c r="W52" s="76"/>
      <c r="X52" s="74"/>
      <c r="Y52" s="81"/>
      <c r="Z52" s="76"/>
      <c r="AA52" s="74"/>
      <c r="AB52" s="79"/>
      <c r="AC52" s="75"/>
    </row>
    <row r="53" spans="1:29" ht="18" x14ac:dyDescent="0.25">
      <c r="A53" s="12"/>
      <c r="B53" s="172"/>
      <c r="C53" s="47" t="s">
        <v>5</v>
      </c>
      <c r="D53" s="63">
        <v>21</v>
      </c>
      <c r="E53" s="50"/>
      <c r="F53" s="33"/>
      <c r="G53" s="41">
        <f t="shared" si="4"/>
        <v>0</v>
      </c>
      <c r="H53" s="63"/>
      <c r="I53" s="63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184"/>
      <c r="U53" s="14"/>
      <c r="W53" s="76"/>
      <c r="X53" s="74"/>
      <c r="Y53" s="81"/>
      <c r="Z53" s="76"/>
      <c r="AA53" s="74"/>
      <c r="AB53" s="79"/>
      <c r="AC53" s="75"/>
    </row>
    <row r="54" spans="1:29" ht="18" x14ac:dyDescent="0.25">
      <c r="A54" s="12"/>
      <c r="B54" s="172"/>
      <c r="C54" s="47" t="s">
        <v>5</v>
      </c>
      <c r="D54" s="63">
        <v>22</v>
      </c>
      <c r="E54" s="50"/>
      <c r="F54" s="33"/>
      <c r="G54" s="41">
        <f t="shared" si="4"/>
        <v>0</v>
      </c>
      <c r="H54" s="69"/>
      <c r="I54" s="69"/>
      <c r="J54" s="63"/>
      <c r="K54" s="63"/>
      <c r="L54" s="69"/>
      <c r="M54" s="69"/>
      <c r="N54" s="69"/>
      <c r="O54" s="69"/>
      <c r="P54" s="69"/>
      <c r="Q54" s="69"/>
      <c r="R54" s="69"/>
      <c r="S54" s="69"/>
      <c r="T54" s="184"/>
      <c r="U54" s="14"/>
    </row>
    <row r="55" spans="1:29" ht="18" x14ac:dyDescent="0.25">
      <c r="A55" s="12"/>
      <c r="B55" s="172"/>
      <c r="C55" s="47" t="s">
        <v>5</v>
      </c>
      <c r="D55" s="63">
        <v>23</v>
      </c>
      <c r="E55" s="56"/>
      <c r="F55" s="33"/>
      <c r="G55" s="41">
        <f t="shared" si="4"/>
        <v>0</v>
      </c>
      <c r="H55" s="69"/>
      <c r="I55" s="69"/>
      <c r="J55" s="69"/>
      <c r="K55" s="69"/>
      <c r="L55" s="69"/>
      <c r="M55" s="69"/>
      <c r="N55" s="69"/>
      <c r="O55" s="69"/>
      <c r="P55" s="69"/>
      <c r="Q55" s="63"/>
      <c r="R55" s="69"/>
      <c r="S55" s="69"/>
      <c r="T55" s="184"/>
      <c r="U55" s="14"/>
    </row>
    <row r="56" spans="1:29" ht="25" customHeight="1" x14ac:dyDescent="0.25">
      <c r="A56" s="12"/>
      <c r="B56" s="172"/>
      <c r="C56" s="173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2"/>
    </row>
    <row r="57" spans="1:29" ht="20.149999999999999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9" ht="23" x14ac:dyDescent="0.25">
      <c r="A58" s="12"/>
      <c r="B58" s="12"/>
      <c r="C58" s="12"/>
      <c r="D58" s="159" t="s">
        <v>30</v>
      </c>
      <c r="E58" s="42" t="s">
        <v>11</v>
      </c>
      <c r="F58" s="43" t="s">
        <v>16</v>
      </c>
      <c r="G58" s="43" t="s">
        <v>17</v>
      </c>
      <c r="H58" s="43" t="s">
        <v>22</v>
      </c>
      <c r="I58" s="43" t="s">
        <v>21</v>
      </c>
      <c r="J58" s="43" t="s">
        <v>20</v>
      </c>
      <c r="K58" s="43" t="s">
        <v>25</v>
      </c>
      <c r="L58" s="43" t="s">
        <v>24</v>
      </c>
      <c r="M58" s="43" t="s">
        <v>26</v>
      </c>
      <c r="N58" s="43" t="s">
        <v>35</v>
      </c>
      <c r="O58" s="43" t="s">
        <v>36</v>
      </c>
      <c r="P58" s="43" t="s">
        <v>39</v>
      </c>
      <c r="Q58" s="43" t="s">
        <v>40</v>
      </c>
      <c r="R58" s="12"/>
      <c r="S58" s="12"/>
      <c r="T58" s="14"/>
      <c r="U58" s="14"/>
    </row>
    <row r="59" spans="1:29" x14ac:dyDescent="0.25">
      <c r="A59" s="12"/>
      <c r="B59" s="12"/>
      <c r="C59" s="12"/>
      <c r="D59" s="159"/>
      <c r="E59" s="1" t="s">
        <v>62</v>
      </c>
      <c r="F59" s="55">
        <v>6</v>
      </c>
      <c r="G59" s="55">
        <v>8</v>
      </c>
      <c r="H59" s="69"/>
      <c r="I59" s="69"/>
      <c r="J59" s="69"/>
      <c r="K59" s="69"/>
      <c r="L59" s="53"/>
      <c r="M59" s="55"/>
      <c r="N59" s="69"/>
      <c r="O59" s="69"/>
      <c r="P59" s="69"/>
      <c r="Q59" s="69"/>
      <c r="R59" s="12"/>
      <c r="S59" s="12"/>
      <c r="T59" s="14"/>
      <c r="U59" s="14"/>
    </row>
    <row r="60" spans="1:29" ht="15.75" customHeight="1" x14ac:dyDescent="0.25">
      <c r="A60" s="12"/>
      <c r="B60" s="12"/>
      <c r="C60" s="12"/>
      <c r="D60" s="159"/>
      <c r="E60" s="1" t="s">
        <v>63</v>
      </c>
      <c r="F60" s="53">
        <v>14</v>
      </c>
      <c r="G60" s="53">
        <v>10</v>
      </c>
      <c r="H60" s="53">
        <v>5</v>
      </c>
      <c r="I60" s="53">
        <v>8</v>
      </c>
      <c r="J60" s="52"/>
      <c r="K60" s="52"/>
      <c r="L60" s="69"/>
      <c r="M60" s="69"/>
      <c r="N60" s="53"/>
      <c r="O60" s="53"/>
      <c r="P60" s="69"/>
      <c r="Q60" s="69"/>
      <c r="R60" s="12"/>
      <c r="S60" s="12"/>
      <c r="T60" s="14"/>
      <c r="U60" s="14"/>
    </row>
    <row r="61" spans="1:29" ht="16" customHeight="1" x14ac:dyDescent="0.25">
      <c r="A61" s="12"/>
      <c r="B61" s="12"/>
      <c r="C61" s="12"/>
      <c r="D61" s="159"/>
      <c r="E61" s="1" t="s">
        <v>65</v>
      </c>
      <c r="F61" s="52">
        <v>5</v>
      </c>
      <c r="G61" s="52">
        <v>6</v>
      </c>
      <c r="H61" s="52">
        <v>11</v>
      </c>
      <c r="I61" s="52">
        <v>7</v>
      </c>
      <c r="J61" s="54"/>
      <c r="K61" s="54"/>
      <c r="L61" s="69"/>
      <c r="M61" s="69"/>
      <c r="N61" s="55"/>
      <c r="O61" s="55"/>
      <c r="P61" s="69"/>
      <c r="Q61" s="69"/>
      <c r="R61" s="12"/>
      <c r="S61" s="12"/>
      <c r="T61" s="12"/>
      <c r="U61" s="12"/>
    </row>
    <row r="62" spans="1:29" ht="16" customHeight="1" x14ac:dyDescent="0.25">
      <c r="A62" s="12"/>
      <c r="B62" s="12"/>
      <c r="C62" s="12"/>
      <c r="D62" s="159"/>
      <c r="E62" s="1" t="s">
        <v>71</v>
      </c>
      <c r="F62" s="53">
        <v>10</v>
      </c>
      <c r="G62" s="55">
        <v>5</v>
      </c>
      <c r="H62" s="52">
        <v>15</v>
      </c>
      <c r="I62" s="55">
        <v>12</v>
      </c>
      <c r="J62" s="54"/>
      <c r="K62" s="55"/>
      <c r="L62" s="54"/>
      <c r="M62" s="54"/>
      <c r="N62" s="54"/>
      <c r="O62" s="54"/>
      <c r="P62" s="55"/>
      <c r="Q62" s="56"/>
      <c r="R62" s="12"/>
      <c r="S62" s="12"/>
      <c r="T62" s="12"/>
      <c r="U62" s="12"/>
    </row>
    <row r="63" spans="1:29" ht="16" customHeight="1" x14ac:dyDescent="0.25">
      <c r="A63" s="12"/>
      <c r="B63" s="12"/>
      <c r="C63" s="12"/>
      <c r="D63" s="159"/>
      <c r="E63" s="1" t="s">
        <v>70</v>
      </c>
      <c r="F63" s="52">
        <v>8</v>
      </c>
      <c r="G63" s="55">
        <v>18</v>
      </c>
      <c r="H63" s="52"/>
      <c r="I63" s="55"/>
      <c r="J63" s="55"/>
      <c r="K63" s="55"/>
      <c r="L63" s="53"/>
      <c r="M63" s="53"/>
      <c r="N63" s="54"/>
      <c r="O63" s="54"/>
      <c r="P63" s="52"/>
      <c r="Q63" s="53"/>
      <c r="R63" s="12"/>
      <c r="S63" s="12"/>
      <c r="T63" s="12"/>
      <c r="U63" s="12"/>
    </row>
    <row r="64" spans="1:29" ht="16" customHeight="1" x14ac:dyDescent="0.25">
      <c r="A64" s="12"/>
      <c r="B64" s="12"/>
      <c r="C64" s="12"/>
      <c r="D64" s="159"/>
      <c r="E64" s="1" t="s">
        <v>67</v>
      </c>
      <c r="F64" s="52">
        <v>18</v>
      </c>
      <c r="G64" s="52">
        <v>12</v>
      </c>
      <c r="H64" s="52">
        <v>3</v>
      </c>
      <c r="I64" s="52">
        <v>18</v>
      </c>
      <c r="J64" s="54"/>
      <c r="K64" s="54"/>
      <c r="L64" s="54"/>
      <c r="M64" s="54"/>
      <c r="N64" s="53"/>
      <c r="O64" s="53"/>
      <c r="P64" s="52"/>
      <c r="Q64" s="57"/>
      <c r="R64" s="12"/>
      <c r="S64" s="12"/>
      <c r="T64" s="12"/>
      <c r="U64" s="12"/>
    </row>
    <row r="65" spans="1:21" x14ac:dyDescent="0.25">
      <c r="A65" s="12"/>
      <c r="B65" s="12"/>
      <c r="C65" s="12"/>
      <c r="D65" s="159"/>
      <c r="E65" s="1" t="s">
        <v>73</v>
      </c>
      <c r="F65" s="52">
        <v>7</v>
      </c>
      <c r="G65" s="53">
        <v>3</v>
      </c>
      <c r="H65" s="53">
        <v>6</v>
      </c>
      <c r="I65" s="53">
        <v>15</v>
      </c>
      <c r="J65" s="53"/>
      <c r="K65" s="53"/>
      <c r="L65" s="53"/>
      <c r="M65" s="53"/>
      <c r="N65" s="52"/>
      <c r="O65" s="53"/>
      <c r="P65" s="52"/>
      <c r="Q65" s="52"/>
      <c r="R65" s="12"/>
      <c r="S65" s="12"/>
      <c r="T65" s="12"/>
      <c r="U65" s="12"/>
    </row>
    <row r="66" spans="1:21" x14ac:dyDescent="0.25">
      <c r="A66" s="12"/>
      <c r="B66" s="12"/>
      <c r="C66" s="12"/>
      <c r="D66" s="159"/>
      <c r="E66" s="1" t="s">
        <v>74</v>
      </c>
      <c r="F66" s="52">
        <v>3</v>
      </c>
      <c r="G66" s="53">
        <v>14</v>
      </c>
      <c r="H66" s="52"/>
      <c r="I66" s="52"/>
      <c r="J66" s="69"/>
      <c r="K66" s="69"/>
      <c r="L66" s="52"/>
      <c r="M66" s="52"/>
      <c r="N66" s="52"/>
      <c r="O66" s="69"/>
      <c r="P66" s="53"/>
      <c r="Q66" s="57"/>
      <c r="R66" s="12"/>
      <c r="S66" s="12"/>
      <c r="T66" s="12"/>
      <c r="U66" s="12"/>
    </row>
    <row r="67" spans="1:21" x14ac:dyDescent="0.25">
      <c r="A67" s="12"/>
      <c r="B67" s="12"/>
      <c r="C67" s="12"/>
      <c r="D67" s="159"/>
      <c r="E67" s="1" t="s">
        <v>76</v>
      </c>
      <c r="F67" s="52">
        <v>14</v>
      </c>
      <c r="G67" s="52">
        <v>10</v>
      </c>
      <c r="H67" s="52"/>
      <c r="I67" s="52"/>
      <c r="J67" s="52"/>
      <c r="K67" s="54"/>
      <c r="L67" s="52"/>
      <c r="M67" s="52"/>
      <c r="N67" s="52"/>
      <c r="O67" s="52"/>
      <c r="P67" s="52"/>
      <c r="Q67" s="52"/>
      <c r="R67" s="12"/>
      <c r="S67" s="12"/>
      <c r="T67" s="12"/>
      <c r="U67" s="12"/>
    </row>
    <row r="68" spans="1:21" x14ac:dyDescent="0.25">
      <c r="A68" s="12"/>
      <c r="B68" s="12"/>
      <c r="C68" s="12"/>
      <c r="D68" s="159"/>
      <c r="E68" s="1" t="s">
        <v>109</v>
      </c>
      <c r="F68" s="53"/>
      <c r="G68" s="55"/>
      <c r="H68" s="55">
        <v>10</v>
      </c>
      <c r="I68" s="55">
        <v>14</v>
      </c>
      <c r="J68" s="69"/>
      <c r="K68" s="69"/>
      <c r="L68" s="69"/>
      <c r="M68" s="69"/>
      <c r="N68" s="69"/>
      <c r="O68" s="69"/>
      <c r="P68" s="69"/>
      <c r="Q68" s="69"/>
      <c r="R68" s="12"/>
      <c r="S68" s="12"/>
      <c r="T68" s="12"/>
      <c r="U68" s="12"/>
    </row>
    <row r="69" spans="1:21" x14ac:dyDescent="0.25">
      <c r="A69" s="12"/>
      <c r="B69" s="12"/>
      <c r="C69" s="12"/>
      <c r="D69" s="159"/>
      <c r="E69" s="1" t="s">
        <v>107</v>
      </c>
      <c r="F69" s="70"/>
      <c r="G69" s="69"/>
      <c r="H69" s="55">
        <v>8</v>
      </c>
      <c r="I69" s="54">
        <v>10</v>
      </c>
      <c r="J69" s="69"/>
      <c r="K69" s="69"/>
      <c r="L69" s="52"/>
      <c r="M69" s="70"/>
      <c r="N69" s="52"/>
      <c r="O69" s="52"/>
      <c r="P69" s="52"/>
      <c r="Q69" s="52"/>
      <c r="R69" s="12"/>
      <c r="S69" s="12"/>
      <c r="T69" s="12"/>
      <c r="U69" s="12"/>
    </row>
    <row r="70" spans="1:21" x14ac:dyDescent="0.25">
      <c r="A70" s="12"/>
      <c r="B70" s="12"/>
      <c r="C70" s="12"/>
      <c r="D70" s="159"/>
      <c r="E70" s="1" t="s">
        <v>110</v>
      </c>
      <c r="F70" s="52"/>
      <c r="G70" s="53"/>
      <c r="H70" s="52">
        <v>14</v>
      </c>
      <c r="I70" s="53">
        <v>3</v>
      </c>
      <c r="J70" s="69"/>
      <c r="K70" s="70"/>
      <c r="L70" s="54"/>
      <c r="M70" s="54"/>
      <c r="N70" s="53"/>
      <c r="O70" s="53"/>
      <c r="P70" s="53"/>
      <c r="Q70" s="53"/>
      <c r="R70" s="12"/>
      <c r="S70" s="12"/>
      <c r="T70" s="12"/>
      <c r="U70" s="12"/>
    </row>
    <row r="71" spans="1:21" x14ac:dyDescent="0.25">
      <c r="A71" s="12"/>
      <c r="B71" s="12"/>
      <c r="C71" s="12"/>
      <c r="D71" s="159"/>
      <c r="E71" s="1" t="s">
        <v>108</v>
      </c>
      <c r="F71" s="70"/>
      <c r="G71" s="70"/>
      <c r="H71" s="52">
        <v>1</v>
      </c>
      <c r="I71" s="54">
        <v>5</v>
      </c>
      <c r="J71" s="70"/>
      <c r="K71" s="70"/>
      <c r="L71" s="70"/>
      <c r="M71" s="70"/>
      <c r="N71" s="70"/>
      <c r="O71" s="70"/>
      <c r="P71" s="70"/>
      <c r="Q71" s="70"/>
      <c r="R71" s="12"/>
      <c r="S71" s="12"/>
      <c r="T71" s="12"/>
      <c r="U71" s="12"/>
    </row>
    <row r="72" spans="1:21" x14ac:dyDescent="0.25">
      <c r="A72" s="12"/>
      <c r="B72" s="12"/>
      <c r="C72" s="12"/>
      <c r="D72" s="159"/>
      <c r="E72" s="1" t="s">
        <v>106</v>
      </c>
      <c r="F72" s="70"/>
      <c r="G72" s="70"/>
      <c r="H72" s="52">
        <v>18</v>
      </c>
      <c r="I72" s="54">
        <v>1</v>
      </c>
      <c r="J72" s="55"/>
      <c r="K72" s="55"/>
      <c r="L72" s="70"/>
      <c r="M72" s="70"/>
      <c r="N72" s="70"/>
      <c r="O72" s="70"/>
      <c r="P72" s="70"/>
      <c r="Q72" s="70"/>
      <c r="R72" s="12"/>
      <c r="S72" s="12"/>
      <c r="T72" s="12"/>
      <c r="U72" s="12"/>
    </row>
    <row r="73" spans="1:21" x14ac:dyDescent="0.25">
      <c r="A73" s="12"/>
      <c r="B73" s="12"/>
      <c r="C73" s="12"/>
      <c r="D73" s="159"/>
      <c r="E73" s="1"/>
      <c r="F73" s="53"/>
      <c r="G73" s="55"/>
      <c r="H73" s="53"/>
      <c r="I73" s="55"/>
      <c r="J73" s="52"/>
      <c r="K73" s="52"/>
      <c r="L73" s="52"/>
      <c r="M73" s="52"/>
      <c r="N73" s="53"/>
      <c r="O73" s="53"/>
      <c r="P73" s="53"/>
      <c r="Q73" s="53"/>
      <c r="R73" s="12"/>
      <c r="S73" s="12"/>
      <c r="T73" s="12"/>
      <c r="U73" s="12"/>
    </row>
    <row r="74" spans="1:21" x14ac:dyDescent="0.25">
      <c r="A74" s="12"/>
      <c r="B74" s="12"/>
      <c r="C74" s="12"/>
      <c r="D74" s="159"/>
      <c r="E74" s="1"/>
      <c r="F74" s="52"/>
      <c r="G74" s="52"/>
      <c r="H74" s="52"/>
      <c r="I74" s="52"/>
      <c r="J74" s="54"/>
      <c r="K74" s="55"/>
      <c r="L74" s="55"/>
      <c r="M74" s="55"/>
      <c r="N74" s="52"/>
      <c r="O74" s="52"/>
      <c r="P74" s="55"/>
      <c r="Q74" s="56"/>
      <c r="R74" s="12"/>
      <c r="S74" s="12"/>
      <c r="T74" s="12"/>
      <c r="U74" s="12"/>
    </row>
    <row r="75" spans="1:21" x14ac:dyDescent="0.25">
      <c r="A75" s="12"/>
      <c r="B75" s="12"/>
      <c r="C75" s="12"/>
      <c r="D75" s="159"/>
      <c r="E75" s="1"/>
      <c r="F75" s="53"/>
      <c r="G75" s="53"/>
      <c r="H75" s="52"/>
      <c r="I75" s="52"/>
      <c r="J75" s="70"/>
      <c r="K75" s="70"/>
      <c r="L75" s="53"/>
      <c r="M75" s="53"/>
      <c r="N75" s="54"/>
      <c r="O75" s="54"/>
      <c r="P75" s="54"/>
      <c r="Q75" s="52"/>
      <c r="R75" s="12"/>
      <c r="S75" s="12"/>
      <c r="T75" s="12"/>
      <c r="U75" s="12"/>
    </row>
    <row r="76" spans="1:21" x14ac:dyDescent="0.25">
      <c r="A76" s="12"/>
      <c r="B76" s="12"/>
      <c r="C76" s="12"/>
      <c r="D76" s="159"/>
      <c r="E76" s="1"/>
      <c r="F76" s="53"/>
      <c r="G76" s="53"/>
      <c r="H76" s="52"/>
      <c r="I76" s="52"/>
      <c r="J76" s="53"/>
      <c r="K76" s="53"/>
      <c r="L76" s="53"/>
      <c r="M76" s="52"/>
      <c r="N76" s="52"/>
      <c r="O76" s="52"/>
      <c r="P76" s="54"/>
      <c r="Q76" s="54"/>
      <c r="R76" s="12"/>
      <c r="S76" s="12"/>
      <c r="T76" s="12"/>
      <c r="U76" s="12"/>
    </row>
    <row r="77" spans="1:21" x14ac:dyDescent="0.25">
      <c r="A77" s="12"/>
      <c r="B77" s="12"/>
      <c r="C77" s="12"/>
      <c r="D77" s="159"/>
      <c r="E77" s="1"/>
      <c r="F77" s="53"/>
      <c r="G77" s="55"/>
      <c r="H77" s="52"/>
      <c r="I77" s="54"/>
      <c r="J77" s="55"/>
      <c r="K77" s="53"/>
      <c r="L77" s="55"/>
      <c r="M77" s="55"/>
      <c r="N77" s="54"/>
      <c r="O77" s="54"/>
      <c r="P77" s="54"/>
      <c r="Q77" s="54"/>
      <c r="R77" s="12"/>
      <c r="S77" s="12"/>
      <c r="T77" s="12"/>
      <c r="U77" s="12"/>
    </row>
    <row r="78" spans="1:21" x14ac:dyDescent="0.25">
      <c r="A78" s="12"/>
      <c r="B78" s="12"/>
      <c r="C78" s="12"/>
      <c r="D78" s="159"/>
      <c r="E78" s="1"/>
      <c r="F78" s="69"/>
      <c r="G78" s="69"/>
      <c r="H78" s="53"/>
      <c r="I78" s="55"/>
      <c r="J78" s="69"/>
      <c r="K78" s="69"/>
      <c r="L78" s="70"/>
      <c r="M78" s="69"/>
      <c r="N78" s="69"/>
      <c r="O78" s="69"/>
      <c r="P78" s="70"/>
      <c r="Q78" s="70"/>
      <c r="R78" s="12"/>
      <c r="S78" s="12"/>
      <c r="T78" s="12"/>
      <c r="U78" s="12"/>
    </row>
    <row r="79" spans="1:21" x14ac:dyDescent="0.25">
      <c r="A79" s="12"/>
      <c r="B79" s="12"/>
      <c r="C79" s="12"/>
      <c r="D79" s="159"/>
      <c r="E79" s="1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53"/>
      <c r="Q79" s="53"/>
      <c r="R79" s="12"/>
      <c r="S79" s="12"/>
      <c r="T79" s="12"/>
      <c r="U79" s="12"/>
    </row>
    <row r="80" spans="1:21" ht="20.149999999999999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8" customHeight="1" x14ac:dyDescent="0.25">
      <c r="A81" s="12"/>
      <c r="B81" s="177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</row>
    <row r="82" spans="1:21" ht="20.149999999999999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22"/>
    </row>
    <row r="83" spans="1:21" ht="13" customHeight="1" x14ac:dyDescent="0.25">
      <c r="A83" s="12"/>
      <c r="B83" s="160" t="s">
        <v>23</v>
      </c>
      <c r="C83" s="160"/>
      <c r="D83" s="160"/>
      <c r="E83" s="160"/>
      <c r="F83" s="170" t="s">
        <v>3</v>
      </c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2"/>
      <c r="T83" s="12"/>
      <c r="U83" s="22"/>
    </row>
    <row r="84" spans="1:21" ht="12.5" x14ac:dyDescent="0.25">
      <c r="A84" s="12"/>
      <c r="B84" s="161"/>
      <c r="C84" s="161"/>
      <c r="D84" s="161"/>
      <c r="E84" s="161"/>
      <c r="F84" s="171"/>
      <c r="G84" s="6">
        <v>1</v>
      </c>
      <c r="H84" s="6">
        <v>2</v>
      </c>
      <c r="I84" s="6">
        <v>3</v>
      </c>
      <c r="J84" s="6">
        <v>4</v>
      </c>
      <c r="K84" s="6">
        <v>5</v>
      </c>
      <c r="L84" s="6">
        <v>6</v>
      </c>
      <c r="M84" s="6">
        <v>7</v>
      </c>
      <c r="N84" s="6">
        <v>8</v>
      </c>
      <c r="O84" s="6">
        <v>9</v>
      </c>
      <c r="P84" s="6">
        <v>10</v>
      </c>
      <c r="Q84" s="6">
        <v>11</v>
      </c>
      <c r="R84" s="6">
        <v>12</v>
      </c>
      <c r="S84" s="12"/>
      <c r="T84" s="12"/>
      <c r="U84" s="22"/>
    </row>
    <row r="85" spans="1:21" ht="40" customHeight="1" x14ac:dyDescent="0.25">
      <c r="A85" s="12"/>
      <c r="B85" s="153" t="s">
        <v>8</v>
      </c>
      <c r="C85" s="154"/>
      <c r="D85" s="155"/>
      <c r="E85" s="21"/>
      <c r="F85" s="34">
        <f t="shared" ref="F85" si="5">SUM(G85:R85)</f>
        <v>127</v>
      </c>
      <c r="G85" s="28">
        <v>45</v>
      </c>
      <c r="H85" s="28">
        <v>45</v>
      </c>
      <c r="I85" s="28">
        <v>18</v>
      </c>
      <c r="J85" s="28">
        <v>19</v>
      </c>
      <c r="K85" s="28"/>
      <c r="L85" s="28"/>
      <c r="M85" s="28"/>
      <c r="N85" s="28"/>
      <c r="O85" s="28"/>
      <c r="P85" s="28"/>
      <c r="Q85" s="28"/>
      <c r="R85" s="28"/>
      <c r="S85" s="12"/>
      <c r="T85" s="12"/>
      <c r="U85" s="22"/>
    </row>
    <row r="86" spans="1:21" ht="40" customHeight="1" x14ac:dyDescent="0.25">
      <c r="A86" s="12"/>
      <c r="B86" s="153" t="s">
        <v>46</v>
      </c>
      <c r="C86" s="154"/>
      <c r="D86" s="155"/>
      <c r="E86" s="21"/>
      <c r="F86" s="34">
        <f>SUM(G86:R86)</f>
        <v>172</v>
      </c>
      <c r="G86" s="28">
        <v>45</v>
      </c>
      <c r="H86" s="28">
        <v>45</v>
      </c>
      <c r="I86" s="28">
        <v>42</v>
      </c>
      <c r="J86" s="28">
        <v>40</v>
      </c>
      <c r="K86" s="28"/>
      <c r="L86" s="28"/>
      <c r="M86" s="28"/>
      <c r="N86" s="28"/>
      <c r="O86" s="28"/>
      <c r="P86" s="28"/>
      <c r="Q86" s="28"/>
      <c r="R86" s="28"/>
      <c r="S86" s="12"/>
      <c r="T86" s="12"/>
      <c r="U86" s="22"/>
    </row>
    <row r="87" spans="1:21" ht="40" customHeight="1" x14ac:dyDescent="0.25">
      <c r="A87" s="12"/>
      <c r="B87" s="153" t="s">
        <v>54</v>
      </c>
      <c r="C87" s="154"/>
      <c r="D87" s="155"/>
      <c r="E87" s="21"/>
      <c r="F87" s="34">
        <f>SUM(G87:R87)</f>
        <v>94</v>
      </c>
      <c r="G87" s="28">
        <v>23</v>
      </c>
      <c r="H87" s="28">
        <v>24</v>
      </c>
      <c r="I87" s="28">
        <v>22</v>
      </c>
      <c r="J87" s="28">
        <v>25</v>
      </c>
      <c r="K87" s="28"/>
      <c r="L87" s="28"/>
      <c r="M87" s="69"/>
      <c r="N87" s="69"/>
      <c r="O87" s="28"/>
      <c r="P87" s="28"/>
      <c r="Q87" s="69"/>
      <c r="R87" s="69"/>
      <c r="S87" s="12"/>
      <c r="T87" s="12"/>
      <c r="U87" s="22"/>
    </row>
    <row r="88" spans="1:21" ht="40" customHeight="1" x14ac:dyDescent="0.25">
      <c r="A88" s="12"/>
      <c r="B88" s="153" t="s">
        <v>38</v>
      </c>
      <c r="C88" s="154"/>
      <c r="D88" s="155"/>
      <c r="E88" s="21"/>
      <c r="F88" s="34">
        <f>SUM(G88:R88)</f>
        <v>174</v>
      </c>
      <c r="G88" s="28">
        <v>22</v>
      </c>
      <c r="H88" s="28">
        <v>21</v>
      </c>
      <c r="I88" s="28">
        <v>67</v>
      </c>
      <c r="J88" s="28">
        <v>64</v>
      </c>
      <c r="K88" s="69"/>
      <c r="L88" s="69"/>
      <c r="M88" s="69"/>
      <c r="N88" s="69"/>
      <c r="O88" s="28"/>
      <c r="P88" s="28"/>
      <c r="Q88" s="69"/>
      <c r="R88" s="69"/>
      <c r="S88" s="12"/>
      <c r="T88" s="12"/>
      <c r="U88" s="22"/>
    </row>
    <row r="89" spans="1:21" ht="40" customHeight="1" x14ac:dyDescent="0.25">
      <c r="A89" s="12"/>
      <c r="B89" s="153" t="s">
        <v>9</v>
      </c>
      <c r="C89" s="154"/>
      <c r="D89" s="155"/>
      <c r="E89" s="21"/>
      <c r="F89" s="34">
        <f>SUM(G89:R89)</f>
        <v>108</v>
      </c>
      <c r="G89" s="28">
        <v>19</v>
      </c>
      <c r="H89" s="28">
        <v>19</v>
      </c>
      <c r="I89" s="28">
        <v>35</v>
      </c>
      <c r="J89" s="28">
        <v>35</v>
      </c>
      <c r="K89" s="69"/>
      <c r="L89" s="69"/>
      <c r="M89" s="28"/>
      <c r="N89" s="28"/>
      <c r="O89" s="69"/>
      <c r="P89" s="69"/>
      <c r="Q89" s="28"/>
      <c r="R89" s="69"/>
      <c r="S89" s="12"/>
      <c r="T89" s="12"/>
      <c r="U89" s="22"/>
    </row>
    <row r="90" spans="1:21" ht="40" customHeight="1" x14ac:dyDescent="0.25">
      <c r="A90" s="12"/>
      <c r="B90" s="153" t="s">
        <v>59</v>
      </c>
      <c r="C90" s="154"/>
      <c r="D90" s="155"/>
      <c r="E90" s="21"/>
      <c r="F90" s="34">
        <f>SUM(G90:R90)</f>
        <v>79</v>
      </c>
      <c r="G90" s="28">
        <v>18</v>
      </c>
      <c r="H90" s="28">
        <v>18</v>
      </c>
      <c r="I90" s="28">
        <v>21</v>
      </c>
      <c r="J90" s="28">
        <v>22</v>
      </c>
      <c r="K90" s="28"/>
      <c r="L90" s="28"/>
      <c r="M90" s="28"/>
      <c r="N90" s="28"/>
      <c r="O90" s="28"/>
      <c r="P90" s="28"/>
      <c r="Q90" s="28"/>
      <c r="R90" s="28"/>
      <c r="S90" s="12"/>
      <c r="T90" s="12"/>
      <c r="U90" s="22"/>
    </row>
    <row r="91" spans="1:21" ht="40" customHeight="1" x14ac:dyDescent="0.25">
      <c r="A91" s="12"/>
      <c r="B91" s="153" t="s">
        <v>53</v>
      </c>
      <c r="C91" s="154"/>
      <c r="D91" s="155"/>
      <c r="E91" s="21"/>
      <c r="F91" s="34">
        <f t="shared" ref="F91:F93" si="6">SUM(G91:R91)</f>
        <v>0</v>
      </c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12"/>
      <c r="T91" s="12"/>
      <c r="U91" s="22"/>
    </row>
    <row r="92" spans="1:21" ht="40" customHeight="1" x14ac:dyDescent="0.25">
      <c r="A92" s="12"/>
      <c r="B92" s="153" t="s">
        <v>57</v>
      </c>
      <c r="C92" s="154"/>
      <c r="D92" s="155"/>
      <c r="E92" s="21"/>
      <c r="F92" s="34">
        <f t="shared" si="6"/>
        <v>0</v>
      </c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12"/>
      <c r="T92" s="12"/>
      <c r="U92" s="22"/>
    </row>
    <row r="93" spans="1:21" ht="40" customHeight="1" x14ac:dyDescent="0.25">
      <c r="A93" s="12"/>
      <c r="B93" s="153" t="s">
        <v>27</v>
      </c>
      <c r="C93" s="154"/>
      <c r="D93" s="155"/>
      <c r="E93" s="21"/>
      <c r="F93" s="34">
        <f t="shared" si="6"/>
        <v>0</v>
      </c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12"/>
      <c r="T93" s="12"/>
      <c r="U93" s="22"/>
    </row>
    <row r="94" spans="1:21" ht="20.149999999999999" customHeight="1" x14ac:dyDescent="0.25">
      <c r="A94" s="12"/>
      <c r="B94" s="12"/>
      <c r="C94" s="5"/>
      <c r="D94" s="5"/>
      <c r="E94" s="5"/>
      <c r="F94" s="12"/>
      <c r="G94" s="5"/>
      <c r="H94" s="5"/>
      <c r="I94" s="16"/>
      <c r="J94" s="16"/>
      <c r="K94" s="5"/>
      <c r="L94" s="5"/>
      <c r="M94" s="5"/>
      <c r="N94" s="5"/>
      <c r="O94" s="12"/>
      <c r="P94" s="12"/>
      <c r="Q94" s="12"/>
      <c r="R94" s="12"/>
      <c r="S94" s="12"/>
      <c r="T94" s="12"/>
      <c r="U94" s="22"/>
    </row>
    <row r="95" spans="1:21" ht="13" customHeight="1" x14ac:dyDescent="0.25">
      <c r="A95" s="12"/>
      <c r="B95" s="160" t="s">
        <v>31</v>
      </c>
      <c r="C95" s="160"/>
      <c r="D95" s="160"/>
      <c r="E95" s="160"/>
      <c r="F95" s="168" t="s">
        <v>3</v>
      </c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2"/>
      <c r="T95" s="12"/>
      <c r="U95" s="22"/>
    </row>
    <row r="96" spans="1:21" ht="12.5" x14ac:dyDescent="0.25">
      <c r="A96" s="12"/>
      <c r="B96" s="161"/>
      <c r="C96" s="161"/>
      <c r="D96" s="161"/>
      <c r="E96" s="161"/>
      <c r="F96" s="169"/>
      <c r="G96" s="6">
        <v>1</v>
      </c>
      <c r="H96" s="6">
        <v>2</v>
      </c>
      <c r="I96" s="6">
        <v>3</v>
      </c>
      <c r="J96" s="6">
        <v>4</v>
      </c>
      <c r="K96" s="6">
        <v>5</v>
      </c>
      <c r="L96" s="6">
        <v>6</v>
      </c>
      <c r="M96" s="6">
        <v>7</v>
      </c>
      <c r="N96" s="6">
        <v>8</v>
      </c>
      <c r="O96" s="6">
        <v>9</v>
      </c>
      <c r="P96" s="6">
        <v>10</v>
      </c>
      <c r="Q96" s="6">
        <v>11</v>
      </c>
      <c r="R96" s="6">
        <v>12</v>
      </c>
      <c r="S96" s="12"/>
      <c r="T96" s="12"/>
      <c r="U96" s="22"/>
    </row>
    <row r="97" spans="1:21" ht="20" x14ac:dyDescent="0.25">
      <c r="A97" s="12"/>
      <c r="B97" s="12"/>
      <c r="C97" s="5"/>
      <c r="D97" s="5"/>
      <c r="E97" s="149" t="s">
        <v>43</v>
      </c>
      <c r="F97" s="29">
        <f t="shared" ref="F97:F101" si="7">SUM(G97:R97)</f>
        <v>469</v>
      </c>
      <c r="G97" s="28">
        <v>108</v>
      </c>
      <c r="H97" s="28">
        <v>108</v>
      </c>
      <c r="I97" s="28">
        <v>127</v>
      </c>
      <c r="J97" s="28">
        <v>126</v>
      </c>
      <c r="K97" s="28"/>
      <c r="L97" s="28"/>
      <c r="M97" s="28"/>
      <c r="N97" s="28"/>
      <c r="O97" s="28"/>
      <c r="P97" s="28"/>
      <c r="Q97" s="28"/>
      <c r="R97" s="28"/>
      <c r="S97" s="12"/>
      <c r="T97" s="12"/>
      <c r="U97" s="22"/>
    </row>
    <row r="98" spans="1:21" ht="20" x14ac:dyDescent="0.25">
      <c r="A98" s="12"/>
      <c r="B98" s="12"/>
      <c r="C98" s="5"/>
      <c r="D98" s="5"/>
      <c r="E98" s="149" t="s">
        <v>32</v>
      </c>
      <c r="F98" s="29">
        <f t="shared" si="7"/>
        <v>198</v>
      </c>
      <c r="G98" s="28">
        <v>64</v>
      </c>
      <c r="H98" s="28">
        <v>64</v>
      </c>
      <c r="I98" s="28">
        <v>34</v>
      </c>
      <c r="J98" s="28">
        <v>36</v>
      </c>
      <c r="K98" s="28"/>
      <c r="L98" s="28"/>
      <c r="M98" s="28"/>
      <c r="N98" s="28"/>
      <c r="O98" s="28"/>
      <c r="P98" s="28"/>
      <c r="Q98" s="28"/>
      <c r="R98" s="28"/>
      <c r="S98" s="12"/>
      <c r="T98" s="12"/>
      <c r="U98" s="22"/>
    </row>
    <row r="99" spans="1:21" ht="20" x14ac:dyDescent="0.25">
      <c r="A99" s="12"/>
      <c r="B99" s="12"/>
      <c r="C99" s="5"/>
      <c r="D99" s="5"/>
      <c r="E99" s="149" t="s">
        <v>52</v>
      </c>
      <c r="F99" s="29">
        <f t="shared" si="7"/>
        <v>34</v>
      </c>
      <c r="G99" s="28">
        <v>17</v>
      </c>
      <c r="H99" s="28">
        <v>17</v>
      </c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12"/>
      <c r="T99" s="12"/>
      <c r="U99" s="22"/>
    </row>
    <row r="100" spans="1:21" ht="20" x14ac:dyDescent="0.25">
      <c r="A100" s="12"/>
      <c r="B100" s="12"/>
      <c r="C100" s="5"/>
      <c r="D100" s="5"/>
      <c r="E100" s="150" t="s">
        <v>33</v>
      </c>
      <c r="F100" s="29">
        <f t="shared" si="7"/>
        <v>47</v>
      </c>
      <c r="G100" s="28"/>
      <c r="H100" s="28"/>
      <c r="I100" s="28">
        <v>24</v>
      </c>
      <c r="J100" s="28">
        <v>23</v>
      </c>
      <c r="K100" s="28"/>
      <c r="L100" s="28"/>
      <c r="M100" s="28"/>
      <c r="N100" s="28"/>
      <c r="O100" s="28"/>
      <c r="P100" s="28"/>
      <c r="Q100" s="28"/>
      <c r="R100" s="28"/>
      <c r="S100" s="12"/>
      <c r="T100" s="12"/>
      <c r="U100" s="22"/>
    </row>
    <row r="101" spans="1:21" ht="20" x14ac:dyDescent="0.25">
      <c r="A101" s="12"/>
      <c r="B101" s="12"/>
      <c r="C101" s="5"/>
      <c r="D101" s="5"/>
      <c r="E101" s="149" t="s">
        <v>108</v>
      </c>
      <c r="F101" s="29">
        <f t="shared" si="7"/>
        <v>40</v>
      </c>
      <c r="G101" s="69"/>
      <c r="H101" s="69"/>
      <c r="I101" s="28">
        <v>20</v>
      </c>
      <c r="J101" s="28">
        <v>20</v>
      </c>
      <c r="K101" s="69"/>
      <c r="L101" s="69"/>
      <c r="M101" s="28"/>
      <c r="N101" s="28"/>
      <c r="O101" s="28"/>
      <c r="P101" s="28"/>
      <c r="Q101" s="28"/>
      <c r="R101" s="28"/>
      <c r="S101" s="12"/>
      <c r="T101" s="12"/>
      <c r="U101" s="22"/>
    </row>
    <row r="102" spans="1:21" ht="20.149999999999999" customHeight="1" x14ac:dyDescent="0.25">
      <c r="A102" s="12"/>
      <c r="B102" s="12"/>
      <c r="C102" s="5"/>
      <c r="D102" s="5"/>
      <c r="E102" s="5"/>
      <c r="F102" s="12"/>
      <c r="G102" s="5"/>
      <c r="H102" s="5"/>
      <c r="I102" s="16"/>
      <c r="J102" s="16"/>
      <c r="K102" s="5"/>
      <c r="L102" s="5"/>
      <c r="M102" s="5"/>
      <c r="N102" s="5"/>
      <c r="O102" s="5"/>
      <c r="P102" s="12"/>
      <c r="Q102" s="12"/>
      <c r="R102" s="12"/>
      <c r="S102" s="12"/>
      <c r="T102" s="12"/>
      <c r="U102" s="22"/>
    </row>
  </sheetData>
  <sortState xmlns:xlrd2="http://schemas.microsoft.com/office/spreadsheetml/2017/richdata2" ref="B86:J90">
    <sortCondition descending="1" ref="G7:G20"/>
  </sortState>
  <mergeCells count="46">
    <mergeCell ref="B2:T2"/>
    <mergeCell ref="C4:T4"/>
    <mergeCell ref="B4:B27"/>
    <mergeCell ref="T5:T27"/>
    <mergeCell ref="T30:T55"/>
    <mergeCell ref="R32:S32"/>
    <mergeCell ref="N32:O32"/>
    <mergeCell ref="J32:K32"/>
    <mergeCell ref="L32:M32"/>
    <mergeCell ref="P32:Q32"/>
    <mergeCell ref="C5:D6"/>
    <mergeCell ref="G95:R95"/>
    <mergeCell ref="G83:R83"/>
    <mergeCell ref="B95:E96"/>
    <mergeCell ref="F95:F96"/>
    <mergeCell ref="B85:D85"/>
    <mergeCell ref="B88:D88"/>
    <mergeCell ref="B89:D89"/>
    <mergeCell ref="B92:D92"/>
    <mergeCell ref="F83:F84"/>
    <mergeCell ref="B87:D87"/>
    <mergeCell ref="B91:D91"/>
    <mergeCell ref="B90:D90"/>
    <mergeCell ref="B86:D86"/>
    <mergeCell ref="P6:Q6"/>
    <mergeCell ref="R6:S6"/>
    <mergeCell ref="J6:K6"/>
    <mergeCell ref="N6:O6"/>
    <mergeCell ref="G31:G32"/>
    <mergeCell ref="H32:I32"/>
    <mergeCell ref="H6:I6"/>
    <mergeCell ref="B28:T28"/>
    <mergeCell ref="E5:E6"/>
    <mergeCell ref="F5:F6"/>
    <mergeCell ref="G5:G6"/>
    <mergeCell ref="B30:B56"/>
    <mergeCell ref="C56:T56"/>
    <mergeCell ref="C30:S30"/>
    <mergeCell ref="L6:M6"/>
    <mergeCell ref="B93:D93"/>
    <mergeCell ref="C31:D32"/>
    <mergeCell ref="F31:F32"/>
    <mergeCell ref="E31:E32"/>
    <mergeCell ref="D58:D79"/>
    <mergeCell ref="B83:E84"/>
    <mergeCell ref="B81:U81"/>
  </mergeCells>
  <pageMargins left="3.937007874015748E-2" right="3.937007874015748E-2" top="0.15748031496062992" bottom="0.15748031496062992" header="0.31496062992125984" footer="0.31496062992125984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A4B3-44F1-416A-96E8-A0329831A878}">
  <sheetPr>
    <tabColor rgb="FFFFFF00"/>
  </sheetPr>
  <dimension ref="A1:AA91"/>
  <sheetViews>
    <sheetView topLeftCell="A46" zoomScale="85" zoomScaleNormal="85" workbookViewId="0">
      <selection activeCell="V96" sqref="V96"/>
    </sheetView>
  </sheetViews>
  <sheetFormatPr baseColWidth="10" defaultRowHeight="15.5" x14ac:dyDescent="0.25"/>
  <cols>
    <col min="1" max="1" width="1" style="13" customWidth="1"/>
    <col min="2" max="2" width="3.81640625" style="13" customWidth="1"/>
    <col min="3" max="3" width="5.7265625" style="11" customWidth="1"/>
    <col min="4" max="4" width="7.26953125" style="3" customWidth="1"/>
    <col min="5" max="5" width="20.7265625" style="3" customWidth="1"/>
    <col min="6" max="9" width="10.7265625" style="4" customWidth="1"/>
    <col min="10" max="11" width="9.7265625" style="4" customWidth="1"/>
    <col min="12" max="15" width="9.7265625" style="9" customWidth="1"/>
    <col min="16" max="20" width="9.7265625" style="2" customWidth="1"/>
    <col min="21" max="21" width="10.453125" style="2" bestFit="1" customWidth="1"/>
    <col min="22" max="22" width="23.26953125" style="2" bestFit="1" customWidth="1"/>
    <col min="23" max="23" width="1" customWidth="1"/>
    <col min="27" max="27" width="21.7265625" bestFit="1" customWidth="1"/>
  </cols>
  <sheetData>
    <row r="1" spans="1:27" ht="13" x14ac:dyDescent="0.25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7" ht="43.5" customHeight="1" x14ac:dyDescent="0.25">
      <c r="A2" s="12"/>
      <c r="B2" s="209" t="s">
        <v>90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14"/>
    </row>
    <row r="3" spans="1:27" ht="13" x14ac:dyDescent="0.25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7" s="2" customFormat="1" ht="12.5" x14ac:dyDescent="0.25">
      <c r="A4" s="12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2"/>
    </row>
    <row r="5" spans="1:27" s="2" customFormat="1" ht="12.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7" s="2" customFormat="1" ht="18" customHeight="1" x14ac:dyDescent="0.25">
      <c r="A6" s="12"/>
      <c r="B6" s="211">
        <v>40495</v>
      </c>
      <c r="C6" s="198" t="s">
        <v>91</v>
      </c>
      <c r="D6" s="199" t="s">
        <v>103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200"/>
      <c r="R6" s="14"/>
      <c r="S6" s="14"/>
      <c r="T6" s="14"/>
      <c r="U6" s="5"/>
      <c r="V6" s="5"/>
      <c r="W6" s="5"/>
    </row>
    <row r="7" spans="1:27" s="2" customFormat="1" ht="18" customHeight="1" x14ac:dyDescent="0.25">
      <c r="A7" s="12"/>
      <c r="B7" s="211"/>
      <c r="C7" s="198"/>
      <c r="D7" s="201" t="s">
        <v>1</v>
      </c>
      <c r="E7" s="190" t="s">
        <v>11</v>
      </c>
      <c r="F7" s="202" t="s">
        <v>37</v>
      </c>
      <c r="G7" s="202"/>
      <c r="H7" s="190" t="s">
        <v>4</v>
      </c>
      <c r="I7" s="190"/>
      <c r="J7" s="158" t="s">
        <v>0</v>
      </c>
      <c r="K7" s="158"/>
      <c r="L7" s="202" t="s">
        <v>7</v>
      </c>
      <c r="M7" s="202"/>
      <c r="N7" s="203" t="s">
        <v>2</v>
      </c>
      <c r="O7" s="205" t="s">
        <v>51</v>
      </c>
      <c r="P7" s="206"/>
      <c r="Q7" s="207" t="s">
        <v>45</v>
      </c>
      <c r="R7" s="14"/>
      <c r="S7" s="14"/>
      <c r="T7" s="14"/>
      <c r="U7" s="5"/>
      <c r="V7" s="5"/>
      <c r="W7" s="5"/>
    </row>
    <row r="8" spans="1:27" s="2" customFormat="1" ht="18" customHeight="1" x14ac:dyDescent="0.25">
      <c r="A8" s="12"/>
      <c r="B8" s="211"/>
      <c r="C8" s="198"/>
      <c r="D8" s="201"/>
      <c r="E8" s="190"/>
      <c r="F8" s="202"/>
      <c r="G8" s="202"/>
      <c r="H8" s="190"/>
      <c r="I8" s="190"/>
      <c r="J8" s="158"/>
      <c r="K8" s="158"/>
      <c r="L8" s="202"/>
      <c r="M8" s="202"/>
      <c r="N8" s="204"/>
      <c r="O8" s="72" t="s">
        <v>49</v>
      </c>
      <c r="P8" s="72" t="s">
        <v>50</v>
      </c>
      <c r="Q8" s="208"/>
      <c r="R8" s="14"/>
      <c r="S8" s="14"/>
      <c r="T8" s="14"/>
      <c r="U8" s="5"/>
      <c r="V8" s="5"/>
      <c r="W8" s="5"/>
    </row>
    <row r="9" spans="1:27" s="2" customFormat="1" ht="18" customHeight="1" x14ac:dyDescent="0.25">
      <c r="A9" s="12"/>
      <c r="B9" s="211"/>
      <c r="C9" s="198"/>
      <c r="D9" s="71">
        <v>1</v>
      </c>
      <c r="E9" s="1"/>
      <c r="F9" s="240"/>
      <c r="G9" s="241"/>
      <c r="H9" s="240"/>
      <c r="I9" s="241"/>
      <c r="J9" s="240"/>
      <c r="K9" s="241"/>
      <c r="L9" s="240"/>
      <c r="M9" s="241"/>
      <c r="N9" s="88"/>
      <c r="O9" s="89"/>
      <c r="P9" s="89"/>
      <c r="Q9" s="115"/>
      <c r="R9" s="14"/>
      <c r="S9" s="96">
        <v>1</v>
      </c>
      <c r="T9" s="14"/>
      <c r="U9" s="186" t="s">
        <v>7</v>
      </c>
      <c r="V9" s="186" t="s">
        <v>93</v>
      </c>
      <c r="W9" s="5"/>
      <c r="AA9" s="116"/>
    </row>
    <row r="10" spans="1:27" s="2" customFormat="1" ht="18" customHeight="1" x14ac:dyDescent="0.25">
      <c r="A10" s="12"/>
      <c r="B10" s="211"/>
      <c r="C10" s="198"/>
      <c r="D10" s="71">
        <v>2</v>
      </c>
      <c r="E10" s="1"/>
      <c r="F10" s="240"/>
      <c r="G10" s="241"/>
      <c r="H10" s="240"/>
      <c r="I10" s="241"/>
      <c r="J10" s="240"/>
      <c r="K10" s="241"/>
      <c r="L10" s="240"/>
      <c r="M10" s="241"/>
      <c r="N10" s="88"/>
      <c r="O10" s="91">
        <f>N10-$O$9</f>
        <v>0</v>
      </c>
      <c r="P10" s="89"/>
      <c r="Q10" s="115"/>
      <c r="R10" s="14"/>
      <c r="S10" s="94">
        <v>2</v>
      </c>
      <c r="T10" s="14"/>
      <c r="U10" s="187"/>
      <c r="V10" s="187"/>
      <c r="W10" s="5"/>
      <c r="AA10" s="116"/>
    </row>
    <row r="11" spans="1:27" s="2" customFormat="1" ht="18" customHeight="1" x14ac:dyDescent="0.25">
      <c r="A11" s="12"/>
      <c r="B11" s="211"/>
      <c r="C11" s="198"/>
      <c r="D11" s="71">
        <v>3</v>
      </c>
      <c r="E11" s="1"/>
      <c r="F11" s="240"/>
      <c r="G11" s="241"/>
      <c r="H11" s="240"/>
      <c r="I11" s="241"/>
      <c r="J11" s="240"/>
      <c r="K11" s="241"/>
      <c r="L11" s="240"/>
      <c r="M11" s="241"/>
      <c r="N11" s="88"/>
      <c r="O11" s="91">
        <f t="shared" ref="O11:O23" si="0">N11-$O$9</f>
        <v>0</v>
      </c>
      <c r="P11" s="93">
        <f>N11-N10</f>
        <v>0</v>
      </c>
      <c r="Q11" s="114"/>
      <c r="R11" s="14"/>
      <c r="S11" s="90">
        <v>3</v>
      </c>
      <c r="T11" s="14"/>
      <c r="U11" s="118" t="s">
        <v>43</v>
      </c>
      <c r="V11" s="86" t="s">
        <v>98</v>
      </c>
      <c r="W11" s="5"/>
      <c r="AA11" s="116"/>
    </row>
    <row r="12" spans="1:27" s="2" customFormat="1" ht="18" customHeight="1" x14ac:dyDescent="0.25">
      <c r="A12" s="12"/>
      <c r="B12" s="211"/>
      <c r="C12" s="198"/>
      <c r="D12" s="71">
        <v>4</v>
      </c>
      <c r="E12" s="1"/>
      <c r="F12" s="240"/>
      <c r="G12" s="241"/>
      <c r="H12" s="240"/>
      <c r="I12" s="241"/>
      <c r="J12" s="240"/>
      <c r="K12" s="241"/>
      <c r="L12" s="240"/>
      <c r="M12" s="241"/>
      <c r="N12" s="88"/>
      <c r="O12" s="91">
        <f t="shared" si="0"/>
        <v>0</v>
      </c>
      <c r="P12" s="93">
        <f t="shared" ref="P12:P23" si="1">N12-N11</f>
        <v>0</v>
      </c>
      <c r="Q12" s="114"/>
      <c r="R12" s="14"/>
      <c r="S12" s="95">
        <v>4</v>
      </c>
      <c r="T12" s="14"/>
      <c r="U12" s="118" t="s">
        <v>94</v>
      </c>
      <c r="V12" s="86" t="s">
        <v>100</v>
      </c>
      <c r="W12" s="5"/>
      <c r="AA12" s="116"/>
    </row>
    <row r="13" spans="1:27" s="2" customFormat="1" ht="18" customHeight="1" thickBot="1" x14ac:dyDescent="0.3">
      <c r="A13" s="12"/>
      <c r="B13" s="211"/>
      <c r="C13" s="198"/>
      <c r="D13" s="97">
        <v>5</v>
      </c>
      <c r="E13" s="98"/>
      <c r="F13" s="242"/>
      <c r="G13" s="243"/>
      <c r="H13" s="242"/>
      <c r="I13" s="243"/>
      <c r="J13" s="242"/>
      <c r="K13" s="243"/>
      <c r="L13" s="242"/>
      <c r="M13" s="243"/>
      <c r="N13" s="99"/>
      <c r="O13" s="100">
        <f t="shared" si="0"/>
        <v>0</v>
      </c>
      <c r="P13" s="101">
        <f t="shared" si="1"/>
        <v>0</v>
      </c>
      <c r="Q13" s="113"/>
      <c r="R13" s="14"/>
      <c r="S13" s="92">
        <v>5</v>
      </c>
      <c r="T13" s="14"/>
      <c r="U13" s="118" t="s">
        <v>33</v>
      </c>
      <c r="V13" s="86" t="s">
        <v>97</v>
      </c>
      <c r="W13" s="5"/>
      <c r="AA13" s="116"/>
    </row>
    <row r="14" spans="1:27" s="2" customFormat="1" ht="18" customHeight="1" thickTop="1" x14ac:dyDescent="0.25">
      <c r="A14" s="12"/>
      <c r="B14" s="211"/>
      <c r="C14" s="198"/>
      <c r="D14" s="102">
        <v>6</v>
      </c>
      <c r="E14" s="103"/>
      <c r="F14" s="244"/>
      <c r="G14" s="245"/>
      <c r="H14" s="244"/>
      <c r="I14" s="245"/>
      <c r="J14" s="244"/>
      <c r="K14" s="245"/>
      <c r="L14" s="244"/>
      <c r="M14" s="245"/>
      <c r="N14" s="104"/>
      <c r="O14" s="105">
        <f t="shared" si="0"/>
        <v>0</v>
      </c>
      <c r="P14" s="106">
        <f t="shared" si="1"/>
        <v>0</v>
      </c>
      <c r="Q14" s="113"/>
      <c r="R14" s="14"/>
      <c r="S14" s="109">
        <v>6</v>
      </c>
      <c r="T14" s="14"/>
      <c r="U14" s="118" t="s">
        <v>95</v>
      </c>
      <c r="V14" s="86" t="s">
        <v>102</v>
      </c>
      <c r="W14" s="5"/>
      <c r="AA14" s="116"/>
    </row>
    <row r="15" spans="1:27" s="2" customFormat="1" ht="18" customHeight="1" x14ac:dyDescent="0.25">
      <c r="A15" s="12"/>
      <c r="B15" s="211"/>
      <c r="C15" s="198"/>
      <c r="D15" s="71">
        <v>7</v>
      </c>
      <c r="E15" s="1"/>
      <c r="F15" s="240"/>
      <c r="G15" s="241"/>
      <c r="H15" s="240"/>
      <c r="I15" s="241"/>
      <c r="J15" s="240"/>
      <c r="K15" s="241"/>
      <c r="L15" s="240"/>
      <c r="M15" s="241"/>
      <c r="N15" s="107"/>
      <c r="O15" s="91">
        <f t="shared" si="0"/>
        <v>0</v>
      </c>
      <c r="P15" s="108">
        <f t="shared" si="1"/>
        <v>0</v>
      </c>
      <c r="Q15" s="115"/>
      <c r="R15" s="14"/>
      <c r="S15" s="110">
        <v>7</v>
      </c>
      <c r="T15" s="14"/>
      <c r="U15" s="5"/>
      <c r="V15" s="86" t="s">
        <v>101</v>
      </c>
      <c r="W15" s="5"/>
      <c r="AA15" s="116"/>
    </row>
    <row r="16" spans="1:27" s="2" customFormat="1" ht="18" customHeight="1" x14ac:dyDescent="0.25">
      <c r="A16" s="12"/>
      <c r="B16" s="211"/>
      <c r="C16" s="198"/>
      <c r="D16" s="71">
        <v>8</v>
      </c>
      <c r="E16" s="1"/>
      <c r="F16" s="240"/>
      <c r="G16" s="241"/>
      <c r="H16" s="240"/>
      <c r="I16" s="241"/>
      <c r="J16" s="240"/>
      <c r="K16" s="241"/>
      <c r="L16" s="240"/>
      <c r="M16" s="241"/>
      <c r="N16" s="107"/>
      <c r="O16" s="91">
        <f t="shared" si="0"/>
        <v>0</v>
      </c>
      <c r="P16" s="93">
        <f t="shared" si="1"/>
        <v>0</v>
      </c>
      <c r="Q16" s="114"/>
      <c r="R16" s="14"/>
      <c r="S16" s="14"/>
      <c r="T16" s="14"/>
      <c r="U16" s="5"/>
      <c r="V16" s="86" t="s">
        <v>99</v>
      </c>
      <c r="W16" s="5"/>
      <c r="AA16" s="117"/>
    </row>
    <row r="17" spans="1:27" s="2" customFormat="1" ht="18" customHeight="1" x14ac:dyDescent="0.25">
      <c r="A17" s="12"/>
      <c r="B17" s="211"/>
      <c r="C17" s="198"/>
      <c r="D17" s="71">
        <v>9</v>
      </c>
      <c r="E17" s="1"/>
      <c r="F17" s="240"/>
      <c r="G17" s="241"/>
      <c r="H17" s="240"/>
      <c r="I17" s="241"/>
      <c r="J17" s="240"/>
      <c r="K17" s="241"/>
      <c r="L17" s="240"/>
      <c r="M17" s="241"/>
      <c r="N17" s="107"/>
      <c r="O17" s="91">
        <f t="shared" si="0"/>
        <v>0</v>
      </c>
      <c r="P17" s="93">
        <f t="shared" si="1"/>
        <v>0</v>
      </c>
      <c r="Q17" s="115"/>
      <c r="R17" s="14"/>
      <c r="S17" s="14"/>
      <c r="T17" s="14"/>
      <c r="U17" s="5"/>
      <c r="V17" s="86" t="s">
        <v>96</v>
      </c>
      <c r="W17" s="5"/>
      <c r="AA17" s="116"/>
    </row>
    <row r="18" spans="1:27" s="2" customFormat="1" ht="18" customHeight="1" thickBot="1" x14ac:dyDescent="0.3">
      <c r="A18" s="12"/>
      <c r="B18" s="211"/>
      <c r="C18" s="198"/>
      <c r="D18" s="97">
        <v>10</v>
      </c>
      <c r="E18" s="98"/>
      <c r="F18" s="242"/>
      <c r="G18" s="243"/>
      <c r="H18" s="242"/>
      <c r="I18" s="243"/>
      <c r="J18" s="242"/>
      <c r="K18" s="243"/>
      <c r="L18" s="242"/>
      <c r="M18" s="243"/>
      <c r="N18" s="99"/>
      <c r="O18" s="100">
        <f t="shared" si="0"/>
        <v>0</v>
      </c>
      <c r="P18" s="101">
        <f t="shared" si="1"/>
        <v>0</v>
      </c>
      <c r="Q18" s="114"/>
      <c r="R18" s="14"/>
      <c r="S18" s="14"/>
      <c r="T18" s="14"/>
      <c r="U18" s="5"/>
      <c r="V18" s="5"/>
      <c r="W18" s="5"/>
      <c r="AA18" s="117"/>
    </row>
    <row r="19" spans="1:27" s="2" customFormat="1" ht="18" customHeight="1" thickTop="1" x14ac:dyDescent="0.25">
      <c r="A19" s="12"/>
      <c r="B19" s="211"/>
      <c r="C19" s="198"/>
      <c r="D19" s="111">
        <v>11</v>
      </c>
      <c r="E19" s="103"/>
      <c r="F19" s="244"/>
      <c r="G19" s="245"/>
      <c r="H19" s="244"/>
      <c r="I19" s="245"/>
      <c r="J19" s="244"/>
      <c r="K19" s="245"/>
      <c r="L19" s="244"/>
      <c r="M19" s="245"/>
      <c r="N19" s="104"/>
      <c r="O19" s="105">
        <f t="shared" si="0"/>
        <v>0</v>
      </c>
      <c r="P19" s="106">
        <f t="shared" si="1"/>
        <v>0</v>
      </c>
      <c r="Q19" s="115"/>
      <c r="R19" s="14"/>
      <c r="S19" s="14"/>
      <c r="T19" s="14"/>
      <c r="U19" s="5"/>
      <c r="V19" s="5"/>
      <c r="W19" s="5"/>
    </row>
    <row r="20" spans="1:27" s="2" customFormat="1" ht="18" customHeight="1" x14ac:dyDescent="0.25">
      <c r="A20" s="12"/>
      <c r="B20" s="211"/>
      <c r="C20" s="198"/>
      <c r="D20" s="102">
        <v>12</v>
      </c>
      <c r="E20" s="1"/>
      <c r="F20" s="240"/>
      <c r="G20" s="241"/>
      <c r="H20" s="240"/>
      <c r="I20" s="241"/>
      <c r="J20" s="240"/>
      <c r="K20" s="241"/>
      <c r="L20" s="240"/>
      <c r="M20" s="241"/>
      <c r="N20" s="107"/>
      <c r="O20" s="91">
        <f t="shared" si="0"/>
        <v>0</v>
      </c>
      <c r="P20" s="93">
        <f t="shared" si="1"/>
        <v>0</v>
      </c>
      <c r="Q20" s="115"/>
      <c r="R20" s="14"/>
      <c r="S20" s="14"/>
      <c r="T20" s="14"/>
      <c r="U20" s="5"/>
      <c r="V20" s="5"/>
      <c r="W20" s="5"/>
    </row>
    <row r="21" spans="1:27" s="2" customFormat="1" ht="18" customHeight="1" x14ac:dyDescent="0.25">
      <c r="A21" s="12"/>
      <c r="B21" s="211"/>
      <c r="C21" s="198"/>
      <c r="D21" s="71">
        <v>13</v>
      </c>
      <c r="E21" s="1"/>
      <c r="F21" s="240"/>
      <c r="G21" s="241"/>
      <c r="H21" s="240"/>
      <c r="I21" s="241"/>
      <c r="J21" s="240"/>
      <c r="K21" s="241"/>
      <c r="L21" s="240"/>
      <c r="M21" s="241"/>
      <c r="N21" s="112"/>
      <c r="O21" s="91">
        <f t="shared" si="0"/>
        <v>0</v>
      </c>
      <c r="P21" s="93">
        <f t="shared" si="1"/>
        <v>0</v>
      </c>
      <c r="Q21" s="114"/>
      <c r="R21" s="14"/>
      <c r="S21" s="14"/>
      <c r="T21" s="14"/>
      <c r="U21" s="5"/>
      <c r="V21" s="5"/>
      <c r="W21" s="5"/>
    </row>
    <row r="22" spans="1:27" s="2" customFormat="1" ht="18" customHeight="1" x14ac:dyDescent="0.25">
      <c r="A22" s="12"/>
      <c r="B22" s="211"/>
      <c r="C22" s="198"/>
      <c r="D22" s="71">
        <v>14</v>
      </c>
      <c r="E22" s="1"/>
      <c r="F22" s="240"/>
      <c r="G22" s="241"/>
      <c r="H22" s="240"/>
      <c r="I22" s="241"/>
      <c r="J22" s="240"/>
      <c r="K22" s="241"/>
      <c r="L22" s="240"/>
      <c r="M22" s="241"/>
      <c r="N22" s="112"/>
      <c r="O22" s="91">
        <f t="shared" si="0"/>
        <v>0</v>
      </c>
      <c r="P22" s="91">
        <f t="shared" si="1"/>
        <v>0</v>
      </c>
      <c r="Q22" s="114"/>
      <c r="R22" s="14"/>
      <c r="S22" s="14"/>
      <c r="T22" s="14"/>
      <c r="U22" s="5"/>
      <c r="V22" s="5"/>
      <c r="W22" s="5"/>
    </row>
    <row r="23" spans="1:27" s="2" customFormat="1" ht="18" customHeight="1" x14ac:dyDescent="0.25">
      <c r="A23" s="12"/>
      <c r="B23" s="211"/>
      <c r="C23" s="198"/>
      <c r="D23" s="71">
        <v>15</v>
      </c>
      <c r="E23" s="1"/>
      <c r="F23" s="240"/>
      <c r="G23" s="241"/>
      <c r="H23" s="240"/>
      <c r="I23" s="241"/>
      <c r="J23" s="240"/>
      <c r="K23" s="241"/>
      <c r="L23" s="240"/>
      <c r="M23" s="241"/>
      <c r="N23" s="112"/>
      <c r="O23" s="91">
        <f t="shared" si="0"/>
        <v>0</v>
      </c>
      <c r="P23" s="91">
        <f t="shared" si="1"/>
        <v>0</v>
      </c>
      <c r="Q23" s="113"/>
      <c r="R23" s="14"/>
      <c r="S23" s="14"/>
      <c r="T23" s="14"/>
      <c r="U23" s="5"/>
      <c r="V23" s="5"/>
      <c r="W23" s="5"/>
    </row>
    <row r="24" spans="1:27" s="2" customFormat="1" ht="18" customHeight="1" x14ac:dyDescent="0.25">
      <c r="A24" s="12"/>
      <c r="B24" s="211"/>
      <c r="C24" s="198"/>
      <c r="D24" s="71">
        <v>16</v>
      </c>
      <c r="E24" s="1"/>
      <c r="F24" s="240"/>
      <c r="G24" s="241"/>
      <c r="H24" s="240"/>
      <c r="I24" s="241"/>
      <c r="J24" s="240"/>
      <c r="K24" s="241"/>
      <c r="L24" s="240"/>
      <c r="M24" s="241"/>
      <c r="N24" s="112"/>
      <c r="O24" s="91">
        <f t="shared" ref="O24:O25" si="2">N24-$O$9</f>
        <v>0</v>
      </c>
      <c r="P24" s="91">
        <f t="shared" ref="P24:P25" si="3">N24-N23</f>
        <v>0</v>
      </c>
      <c r="Q24" s="114"/>
      <c r="R24" s="14"/>
      <c r="S24" s="14"/>
      <c r="T24" s="14"/>
      <c r="U24" s="5"/>
      <c r="V24" s="5"/>
      <c r="W24" s="5"/>
    </row>
    <row r="25" spans="1:27" s="2" customFormat="1" ht="18" customHeight="1" x14ac:dyDescent="0.25">
      <c r="A25" s="12"/>
      <c r="B25" s="211"/>
      <c r="C25" s="198"/>
      <c r="D25" s="71">
        <v>17</v>
      </c>
      <c r="E25" s="1"/>
      <c r="F25" s="240"/>
      <c r="G25" s="241"/>
      <c r="H25" s="240"/>
      <c r="I25" s="241"/>
      <c r="J25" s="240"/>
      <c r="K25" s="241"/>
      <c r="L25" s="240"/>
      <c r="M25" s="241"/>
      <c r="N25" s="112"/>
      <c r="O25" s="91">
        <f t="shared" si="2"/>
        <v>0</v>
      </c>
      <c r="P25" s="91">
        <f t="shared" si="3"/>
        <v>0</v>
      </c>
      <c r="Q25" s="113"/>
      <c r="R25" s="14"/>
      <c r="S25" s="14"/>
      <c r="T25" s="14"/>
      <c r="U25" s="5"/>
      <c r="V25" s="5"/>
      <c r="W25" s="5"/>
    </row>
    <row r="26" spans="1:27" s="2" customFormat="1" ht="18" customHeight="1" x14ac:dyDescent="0.25">
      <c r="A26" s="12"/>
      <c r="B26" s="211"/>
      <c r="C26" s="198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4"/>
      <c r="U26" s="5"/>
      <c r="V26" s="5"/>
      <c r="W26" s="5"/>
    </row>
    <row r="27" spans="1:27" s="2" customFormat="1" ht="18" customHeight="1" x14ac:dyDescent="0.25">
      <c r="A27" s="12"/>
      <c r="B27" s="211"/>
      <c r="C27" s="198"/>
      <c r="D27" s="188" t="s">
        <v>61</v>
      </c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9"/>
      <c r="U27" s="189"/>
      <c r="V27" s="189"/>
      <c r="W27" s="12"/>
    </row>
    <row r="28" spans="1:27" s="2" customFormat="1" ht="18" customHeight="1" x14ac:dyDescent="0.25">
      <c r="A28" s="12"/>
      <c r="B28" s="211"/>
      <c r="C28" s="198"/>
      <c r="D28" s="201" t="s">
        <v>1</v>
      </c>
      <c r="E28" s="190" t="s">
        <v>11</v>
      </c>
      <c r="F28" s="230" t="s">
        <v>28</v>
      </c>
      <c r="G28" s="193" t="s">
        <v>15</v>
      </c>
      <c r="H28" s="194" t="s">
        <v>12</v>
      </c>
      <c r="I28" s="195"/>
      <c r="J28" s="195"/>
      <c r="K28" s="195"/>
      <c r="L28" s="195"/>
      <c r="M28" s="195"/>
      <c r="N28" s="194" t="s">
        <v>13</v>
      </c>
      <c r="O28" s="195"/>
      <c r="P28" s="195"/>
      <c r="Q28" s="195"/>
      <c r="R28" s="195"/>
      <c r="S28" s="195"/>
      <c r="T28" s="238" t="s">
        <v>44</v>
      </c>
      <c r="U28" s="186" t="s">
        <v>7</v>
      </c>
      <c r="V28" s="186" t="s">
        <v>93</v>
      </c>
      <c r="W28" s="12"/>
    </row>
    <row r="29" spans="1:27" s="2" customFormat="1" ht="18" customHeight="1" x14ac:dyDescent="0.25">
      <c r="A29" s="12"/>
      <c r="B29" s="211"/>
      <c r="C29" s="198"/>
      <c r="D29" s="201"/>
      <c r="E29" s="190"/>
      <c r="F29" s="231"/>
      <c r="G29" s="193"/>
      <c r="H29" s="58" t="s">
        <v>47</v>
      </c>
      <c r="I29" s="26" t="s">
        <v>14</v>
      </c>
      <c r="J29" s="20">
        <v>1</v>
      </c>
      <c r="K29" s="17">
        <v>2</v>
      </c>
      <c r="L29" s="18">
        <v>3</v>
      </c>
      <c r="M29" s="19">
        <v>4</v>
      </c>
      <c r="N29" s="58" t="s">
        <v>47</v>
      </c>
      <c r="O29" s="26" t="s">
        <v>14</v>
      </c>
      <c r="P29" s="20">
        <v>1</v>
      </c>
      <c r="Q29" s="17">
        <v>2</v>
      </c>
      <c r="R29" s="18">
        <v>3</v>
      </c>
      <c r="S29" s="19">
        <v>4</v>
      </c>
      <c r="T29" s="239"/>
      <c r="U29" s="187"/>
      <c r="V29" s="187"/>
      <c r="W29" s="12"/>
    </row>
    <row r="30" spans="1:27" s="2" customFormat="1" ht="18" customHeight="1" x14ac:dyDescent="0.25">
      <c r="A30" s="12"/>
      <c r="B30" s="211"/>
      <c r="C30" s="198"/>
      <c r="D30" s="71">
        <v>1</v>
      </c>
      <c r="E30" s="1"/>
      <c r="F30" s="27">
        <v>20</v>
      </c>
      <c r="G30" s="62">
        <f t="shared" ref="G30:G46" si="4">I30+O30-T30</f>
        <v>0</v>
      </c>
      <c r="H30" s="58"/>
      <c r="I30" s="51"/>
      <c r="J30" s="31"/>
      <c r="K30" s="31"/>
      <c r="L30" s="31"/>
      <c r="M30" s="31"/>
      <c r="N30" s="58"/>
      <c r="O30" s="51"/>
      <c r="P30" s="68"/>
      <c r="Q30" s="31"/>
      <c r="R30" s="68"/>
      <c r="S30" s="68"/>
      <c r="T30" s="45"/>
      <c r="U30" s="86"/>
      <c r="V30" s="86"/>
      <c r="W30" s="12"/>
    </row>
    <row r="31" spans="1:27" s="2" customFormat="1" ht="18" customHeight="1" x14ac:dyDescent="0.25">
      <c r="A31" s="12"/>
      <c r="B31" s="211"/>
      <c r="C31" s="198"/>
      <c r="D31" s="71">
        <v>2</v>
      </c>
      <c r="E31" s="1"/>
      <c r="F31" s="27">
        <v>18</v>
      </c>
      <c r="G31" s="62">
        <f t="shared" si="4"/>
        <v>0</v>
      </c>
      <c r="H31" s="58"/>
      <c r="I31" s="51"/>
      <c r="J31" s="31"/>
      <c r="K31" s="31"/>
      <c r="L31" s="68"/>
      <c r="M31" s="31"/>
      <c r="N31" s="58"/>
      <c r="O31" s="51"/>
      <c r="P31" s="31"/>
      <c r="Q31" s="31"/>
      <c r="R31" s="31"/>
      <c r="S31" s="31"/>
      <c r="T31" s="45"/>
      <c r="U31" s="86"/>
      <c r="V31" s="86"/>
      <c r="W31" s="12"/>
    </row>
    <row r="32" spans="1:27" s="2" customFormat="1" ht="18" customHeight="1" x14ac:dyDescent="0.25">
      <c r="A32" s="12"/>
      <c r="B32" s="211"/>
      <c r="C32" s="198"/>
      <c r="D32" s="71">
        <v>3</v>
      </c>
      <c r="E32" s="1"/>
      <c r="F32" s="27">
        <v>16</v>
      </c>
      <c r="G32" s="62">
        <f t="shared" si="4"/>
        <v>0</v>
      </c>
      <c r="H32" s="58"/>
      <c r="I32" s="51"/>
      <c r="J32" s="31"/>
      <c r="K32" s="68"/>
      <c r="L32" s="31"/>
      <c r="M32" s="31"/>
      <c r="N32" s="58"/>
      <c r="O32" s="51"/>
      <c r="P32" s="31"/>
      <c r="Q32" s="31"/>
      <c r="R32" s="31"/>
      <c r="S32" s="31"/>
      <c r="T32" s="45"/>
      <c r="U32" s="86"/>
      <c r="V32" s="86"/>
      <c r="W32" s="12"/>
    </row>
    <row r="33" spans="1:23" s="2" customFormat="1" ht="18" customHeight="1" x14ac:dyDescent="0.25">
      <c r="A33" s="12"/>
      <c r="B33" s="211"/>
      <c r="C33" s="198"/>
      <c r="D33" s="71">
        <v>4</v>
      </c>
      <c r="E33" s="1"/>
      <c r="F33" s="27">
        <v>15</v>
      </c>
      <c r="G33" s="62">
        <f t="shared" si="4"/>
        <v>0</v>
      </c>
      <c r="H33" s="58"/>
      <c r="I33" s="51"/>
      <c r="J33" s="31"/>
      <c r="K33" s="68"/>
      <c r="L33" s="68"/>
      <c r="M33" s="31"/>
      <c r="N33" s="58"/>
      <c r="O33" s="51"/>
      <c r="P33" s="31"/>
      <c r="Q33" s="31"/>
      <c r="R33" s="31"/>
      <c r="S33" s="31"/>
      <c r="T33" s="45"/>
      <c r="U33" s="86"/>
      <c r="V33" s="86"/>
      <c r="W33" s="12"/>
    </row>
    <row r="34" spans="1:23" s="2" customFormat="1" ht="18" customHeight="1" x14ac:dyDescent="0.25">
      <c r="A34" s="12"/>
      <c r="B34" s="211"/>
      <c r="C34" s="198"/>
      <c r="D34" s="71">
        <v>5</v>
      </c>
      <c r="E34" s="1"/>
      <c r="F34" s="27">
        <v>14</v>
      </c>
      <c r="G34" s="62">
        <f t="shared" si="4"/>
        <v>0</v>
      </c>
      <c r="H34" s="58"/>
      <c r="I34" s="51"/>
      <c r="J34" s="31"/>
      <c r="K34" s="31"/>
      <c r="L34" s="31"/>
      <c r="M34" s="31"/>
      <c r="N34" s="58"/>
      <c r="O34" s="51"/>
      <c r="P34" s="31"/>
      <c r="Q34" s="31"/>
      <c r="R34" s="31"/>
      <c r="S34" s="31"/>
      <c r="T34" s="45"/>
      <c r="U34" s="86"/>
      <c r="V34" s="86"/>
      <c r="W34" s="12"/>
    </row>
    <row r="35" spans="1:23" s="2" customFormat="1" ht="18" customHeight="1" x14ac:dyDescent="0.25">
      <c r="A35" s="12"/>
      <c r="B35" s="211"/>
      <c r="C35" s="198"/>
      <c r="D35" s="71">
        <v>6</v>
      </c>
      <c r="E35" s="1"/>
      <c r="F35" s="27">
        <v>13</v>
      </c>
      <c r="G35" s="62">
        <f t="shared" si="4"/>
        <v>0</v>
      </c>
      <c r="H35" s="58"/>
      <c r="I35" s="23"/>
      <c r="J35" s="31"/>
      <c r="K35" s="31"/>
      <c r="L35" s="31"/>
      <c r="M35" s="31"/>
      <c r="N35" s="58"/>
      <c r="O35" s="51"/>
      <c r="P35" s="31"/>
      <c r="Q35" s="31"/>
      <c r="R35" s="31"/>
      <c r="S35" s="31"/>
      <c r="T35" s="45"/>
      <c r="U35" s="86"/>
      <c r="V35" s="86"/>
      <c r="W35" s="12"/>
    </row>
    <row r="36" spans="1:23" s="2" customFormat="1" ht="18" customHeight="1" x14ac:dyDescent="0.25">
      <c r="A36" s="12"/>
      <c r="B36" s="211"/>
      <c r="C36" s="198"/>
      <c r="D36" s="71">
        <v>7</v>
      </c>
      <c r="E36" s="1"/>
      <c r="F36" s="27">
        <v>12</v>
      </c>
      <c r="G36" s="62">
        <f t="shared" si="4"/>
        <v>0</v>
      </c>
      <c r="H36" s="58"/>
      <c r="I36" s="51"/>
      <c r="J36" s="31"/>
      <c r="K36" s="31"/>
      <c r="L36" s="31"/>
      <c r="M36" s="31"/>
      <c r="N36" s="58"/>
      <c r="O36" s="51"/>
      <c r="P36" s="31"/>
      <c r="Q36" s="31"/>
      <c r="R36" s="31"/>
      <c r="S36" s="31"/>
      <c r="T36" s="45"/>
      <c r="U36" s="86"/>
      <c r="V36" s="86"/>
      <c r="W36" s="12"/>
    </row>
    <row r="37" spans="1:23" s="2" customFormat="1" ht="18" customHeight="1" x14ac:dyDescent="0.25">
      <c r="A37" s="12"/>
      <c r="B37" s="211"/>
      <c r="C37" s="198"/>
      <c r="D37" s="71">
        <v>8</v>
      </c>
      <c r="E37" s="1"/>
      <c r="F37" s="27">
        <v>11</v>
      </c>
      <c r="G37" s="44">
        <f t="shared" si="4"/>
        <v>0</v>
      </c>
      <c r="H37" s="58"/>
      <c r="I37" s="23"/>
      <c r="J37" s="31"/>
      <c r="K37" s="31"/>
      <c r="L37" s="31"/>
      <c r="M37" s="31"/>
      <c r="N37" s="58"/>
      <c r="O37" s="51"/>
      <c r="P37" s="31"/>
      <c r="Q37" s="31"/>
      <c r="R37" s="31"/>
      <c r="S37" s="31"/>
      <c r="T37" s="45"/>
      <c r="U37" s="86"/>
      <c r="V37" s="86"/>
      <c r="W37" s="12"/>
    </row>
    <row r="38" spans="1:23" s="2" customFormat="1" ht="18" customHeight="1" x14ac:dyDescent="0.25">
      <c r="A38" s="12"/>
      <c r="B38" s="211"/>
      <c r="C38" s="198"/>
      <c r="D38" s="71">
        <v>9</v>
      </c>
      <c r="E38" s="1"/>
      <c r="F38" s="27">
        <v>10</v>
      </c>
      <c r="G38" s="44">
        <f t="shared" si="4"/>
        <v>0</v>
      </c>
      <c r="H38" s="58"/>
      <c r="I38" s="23"/>
      <c r="J38" s="31"/>
      <c r="K38" s="31"/>
      <c r="L38" s="31"/>
      <c r="M38" s="31"/>
      <c r="N38" s="58"/>
      <c r="O38" s="51"/>
      <c r="P38" s="31"/>
      <c r="Q38" s="31"/>
      <c r="R38" s="31"/>
      <c r="S38" s="31"/>
      <c r="T38" s="45"/>
      <c r="U38" s="86"/>
      <c r="V38" s="86"/>
      <c r="W38" s="12"/>
    </row>
    <row r="39" spans="1:23" s="2" customFormat="1" ht="18" customHeight="1" x14ac:dyDescent="0.25">
      <c r="A39" s="12"/>
      <c r="B39" s="211"/>
      <c r="C39" s="198"/>
      <c r="D39" s="71">
        <v>10</v>
      </c>
      <c r="E39" s="1"/>
      <c r="F39" s="27">
        <v>9</v>
      </c>
      <c r="G39" s="44">
        <f t="shared" si="4"/>
        <v>0</v>
      </c>
      <c r="H39" s="58"/>
      <c r="I39" s="23"/>
      <c r="J39" s="31"/>
      <c r="K39" s="31"/>
      <c r="L39" s="31"/>
      <c r="M39" s="31"/>
      <c r="N39" s="58"/>
      <c r="O39" s="51"/>
      <c r="P39" s="31"/>
      <c r="Q39" s="31"/>
      <c r="R39" s="31"/>
      <c r="S39" s="31"/>
      <c r="T39" s="45"/>
      <c r="U39" s="86"/>
      <c r="V39" s="86"/>
      <c r="W39" s="12"/>
    </row>
    <row r="40" spans="1:23" s="2" customFormat="1" ht="18" customHeight="1" x14ac:dyDescent="0.25">
      <c r="A40" s="12"/>
      <c r="B40" s="211"/>
      <c r="C40" s="198"/>
      <c r="D40" s="71">
        <v>11</v>
      </c>
      <c r="E40" s="1"/>
      <c r="F40" s="27">
        <v>8</v>
      </c>
      <c r="G40" s="44">
        <f t="shared" si="4"/>
        <v>0</v>
      </c>
      <c r="H40" s="58"/>
      <c r="I40" s="23"/>
      <c r="J40" s="31"/>
      <c r="K40" s="31"/>
      <c r="L40" s="31"/>
      <c r="M40" s="31"/>
      <c r="N40" s="58"/>
      <c r="O40" s="23"/>
      <c r="P40" s="31"/>
      <c r="Q40" s="31"/>
      <c r="R40" s="31"/>
      <c r="S40" s="31"/>
      <c r="T40" s="45"/>
      <c r="U40" s="86"/>
      <c r="V40" s="86"/>
      <c r="W40" s="12"/>
    </row>
    <row r="41" spans="1:23" s="2" customFormat="1" ht="18" customHeight="1" x14ac:dyDescent="0.25">
      <c r="A41" s="12"/>
      <c r="B41" s="211"/>
      <c r="C41" s="198"/>
      <c r="D41" s="71">
        <v>12</v>
      </c>
      <c r="E41" s="1"/>
      <c r="F41" s="27">
        <v>7</v>
      </c>
      <c r="G41" s="44">
        <f t="shared" si="4"/>
        <v>0</v>
      </c>
      <c r="H41" s="58"/>
      <c r="I41" s="51"/>
      <c r="J41" s="31"/>
      <c r="K41" s="31"/>
      <c r="L41" s="31"/>
      <c r="M41" s="31"/>
      <c r="N41" s="58"/>
      <c r="O41" s="23"/>
      <c r="P41" s="31"/>
      <c r="Q41" s="31"/>
      <c r="R41" s="31"/>
      <c r="S41" s="31"/>
      <c r="T41" s="45"/>
      <c r="U41" s="86"/>
      <c r="V41" s="86"/>
      <c r="W41" s="12"/>
    </row>
    <row r="42" spans="1:23" s="2" customFormat="1" ht="18" customHeight="1" x14ac:dyDescent="0.25">
      <c r="A42" s="12"/>
      <c r="B42" s="211"/>
      <c r="C42" s="198"/>
      <c r="D42" s="71">
        <v>13</v>
      </c>
      <c r="E42" s="1"/>
      <c r="F42" s="27">
        <v>6</v>
      </c>
      <c r="G42" s="44">
        <f t="shared" si="4"/>
        <v>0</v>
      </c>
      <c r="H42" s="58"/>
      <c r="I42" s="23"/>
      <c r="J42" s="31"/>
      <c r="K42" s="31"/>
      <c r="L42" s="31"/>
      <c r="M42" s="31"/>
      <c r="N42" s="58"/>
      <c r="O42" s="51"/>
      <c r="P42" s="31"/>
      <c r="Q42" s="31"/>
      <c r="R42" s="31"/>
      <c r="S42" s="31"/>
      <c r="T42" s="45"/>
      <c r="U42" s="86"/>
      <c r="V42" s="86"/>
      <c r="W42" s="12"/>
    </row>
    <row r="43" spans="1:23" s="2" customFormat="1" ht="18" customHeight="1" x14ac:dyDescent="0.25">
      <c r="A43" s="12"/>
      <c r="B43" s="211"/>
      <c r="C43" s="198"/>
      <c r="D43" s="71">
        <v>14</v>
      </c>
      <c r="E43" s="1"/>
      <c r="F43" s="27">
        <v>5</v>
      </c>
      <c r="G43" s="44">
        <f t="shared" si="4"/>
        <v>0</v>
      </c>
      <c r="H43" s="58"/>
      <c r="I43" s="23"/>
      <c r="J43" s="31"/>
      <c r="K43" s="31"/>
      <c r="L43" s="31"/>
      <c r="M43" s="31"/>
      <c r="N43" s="58"/>
      <c r="O43" s="23"/>
      <c r="P43" s="31"/>
      <c r="Q43" s="31"/>
      <c r="R43" s="31"/>
      <c r="S43" s="31"/>
      <c r="T43" s="45"/>
      <c r="U43" s="86"/>
      <c r="V43" s="86"/>
      <c r="W43" s="12"/>
    </row>
    <row r="44" spans="1:23" s="2" customFormat="1" ht="18" customHeight="1" x14ac:dyDescent="0.25">
      <c r="A44" s="12"/>
      <c r="B44" s="211"/>
      <c r="C44" s="198"/>
      <c r="D44" s="71">
        <v>15</v>
      </c>
      <c r="E44" s="1"/>
      <c r="F44" s="27">
        <v>4</v>
      </c>
      <c r="G44" s="44">
        <f t="shared" si="4"/>
        <v>0</v>
      </c>
      <c r="H44" s="58"/>
      <c r="I44" s="23"/>
      <c r="J44" s="31"/>
      <c r="K44" s="31"/>
      <c r="L44" s="31"/>
      <c r="M44" s="31"/>
      <c r="N44" s="58"/>
      <c r="O44" s="23"/>
      <c r="P44" s="31"/>
      <c r="Q44" s="31"/>
      <c r="R44" s="31"/>
      <c r="S44" s="31"/>
      <c r="T44" s="45"/>
      <c r="U44" s="86"/>
      <c r="V44" s="86"/>
      <c r="W44" s="12"/>
    </row>
    <row r="45" spans="1:23" s="2" customFormat="1" ht="18" customHeight="1" x14ac:dyDescent="0.25">
      <c r="A45" s="12"/>
      <c r="B45" s="211"/>
      <c r="C45" s="198"/>
      <c r="D45" s="71">
        <v>16</v>
      </c>
      <c r="E45" s="1"/>
      <c r="F45" s="27">
        <v>3</v>
      </c>
      <c r="G45" s="44">
        <f t="shared" si="4"/>
        <v>0</v>
      </c>
      <c r="H45" s="58"/>
      <c r="I45" s="23"/>
      <c r="J45" s="31"/>
      <c r="K45" s="31"/>
      <c r="L45" s="31"/>
      <c r="M45" s="31"/>
      <c r="N45" s="58"/>
      <c r="O45" s="23"/>
      <c r="P45" s="31"/>
      <c r="Q45" s="31"/>
      <c r="R45" s="31"/>
      <c r="S45" s="31"/>
      <c r="T45" s="45"/>
      <c r="U45" s="86"/>
      <c r="V45" s="86"/>
      <c r="W45" s="12"/>
    </row>
    <row r="46" spans="1:23" s="2" customFormat="1" ht="18" customHeight="1" x14ac:dyDescent="0.25">
      <c r="A46" s="12"/>
      <c r="B46" s="211"/>
      <c r="C46" s="198"/>
      <c r="D46" s="71">
        <v>17</v>
      </c>
      <c r="E46" s="1"/>
      <c r="F46" s="27">
        <v>2</v>
      </c>
      <c r="G46" s="44">
        <f t="shared" si="4"/>
        <v>0</v>
      </c>
      <c r="H46" s="58"/>
      <c r="I46" s="23"/>
      <c r="J46" s="31"/>
      <c r="K46" s="31"/>
      <c r="L46" s="31"/>
      <c r="M46" s="31"/>
      <c r="N46" s="58"/>
      <c r="O46" s="23"/>
      <c r="P46" s="31"/>
      <c r="Q46" s="31"/>
      <c r="R46" s="31"/>
      <c r="S46" s="31"/>
      <c r="T46" s="45"/>
      <c r="U46" s="86"/>
      <c r="V46" s="86"/>
      <c r="W46" s="12"/>
    </row>
    <row r="47" spans="1:23" s="2" customFormat="1" ht="18" customHeight="1" x14ac:dyDescent="0.25">
      <c r="A47" s="12"/>
      <c r="B47" s="211"/>
      <c r="C47" s="12"/>
      <c r="D47" s="12"/>
      <c r="E47" s="59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s="2" customFormat="1" ht="18" customHeight="1" x14ac:dyDescent="0.25">
      <c r="A48" s="12"/>
      <c r="B48" s="211"/>
      <c r="C48" s="196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2"/>
    </row>
    <row r="49" spans="1:23" s="2" customFormat="1" ht="18" customHeight="1" x14ac:dyDescent="0.25">
      <c r="A49" s="12"/>
      <c r="B49" s="211"/>
      <c r="C49" s="12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2"/>
      <c r="V49" s="12"/>
      <c r="W49" s="12"/>
    </row>
    <row r="50" spans="1:23" s="2" customFormat="1" ht="18" customHeight="1" x14ac:dyDescent="0.25">
      <c r="A50" s="12"/>
      <c r="B50" s="211"/>
      <c r="C50" s="198" t="s">
        <v>91</v>
      </c>
      <c r="D50" s="199" t="s">
        <v>103</v>
      </c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00"/>
      <c r="R50" s="14"/>
      <c r="S50" s="14"/>
      <c r="T50" s="14"/>
      <c r="U50" s="5"/>
      <c r="V50" s="5"/>
      <c r="W50" s="5"/>
    </row>
    <row r="51" spans="1:23" s="2" customFormat="1" ht="18" customHeight="1" x14ac:dyDescent="0.25">
      <c r="A51" s="12"/>
      <c r="B51" s="211"/>
      <c r="C51" s="198"/>
      <c r="D51" s="201" t="s">
        <v>1</v>
      </c>
      <c r="E51" s="190" t="s">
        <v>11</v>
      </c>
      <c r="F51" s="202" t="s">
        <v>37</v>
      </c>
      <c r="G51" s="202"/>
      <c r="H51" s="190" t="s">
        <v>4</v>
      </c>
      <c r="I51" s="190"/>
      <c r="J51" s="158" t="s">
        <v>0</v>
      </c>
      <c r="K51" s="158"/>
      <c r="L51" s="202" t="s">
        <v>7</v>
      </c>
      <c r="M51" s="202"/>
      <c r="N51" s="203" t="s">
        <v>2</v>
      </c>
      <c r="O51" s="205" t="s">
        <v>51</v>
      </c>
      <c r="P51" s="206"/>
      <c r="Q51" s="207" t="s">
        <v>45</v>
      </c>
      <c r="R51" s="14"/>
      <c r="S51" s="14"/>
      <c r="T51" s="14"/>
      <c r="U51" s="5"/>
      <c r="V51" s="5"/>
      <c r="W51" s="5"/>
    </row>
    <row r="52" spans="1:23" s="2" customFormat="1" ht="18" customHeight="1" x14ac:dyDescent="0.25">
      <c r="A52" s="12"/>
      <c r="B52" s="211"/>
      <c r="C52" s="198"/>
      <c r="D52" s="201"/>
      <c r="E52" s="190"/>
      <c r="F52" s="202"/>
      <c r="G52" s="202"/>
      <c r="H52" s="190"/>
      <c r="I52" s="190"/>
      <c r="J52" s="158"/>
      <c r="K52" s="158"/>
      <c r="L52" s="202"/>
      <c r="M52" s="202"/>
      <c r="N52" s="204"/>
      <c r="O52" s="72" t="s">
        <v>49</v>
      </c>
      <c r="P52" s="72" t="s">
        <v>50</v>
      </c>
      <c r="Q52" s="208"/>
      <c r="R52" s="14"/>
      <c r="S52" s="14"/>
      <c r="T52" s="14"/>
      <c r="U52" s="5"/>
      <c r="V52" s="5"/>
      <c r="W52" s="5"/>
    </row>
    <row r="53" spans="1:23" s="2" customFormat="1" ht="18" customHeight="1" x14ac:dyDescent="0.25">
      <c r="A53" s="12"/>
      <c r="B53" s="211"/>
      <c r="C53" s="198"/>
      <c r="D53" s="71">
        <v>1</v>
      </c>
      <c r="E53" s="1"/>
      <c r="F53" s="240"/>
      <c r="G53" s="241"/>
      <c r="H53" s="240"/>
      <c r="I53" s="241"/>
      <c r="J53" s="240"/>
      <c r="K53" s="241"/>
      <c r="L53" s="240"/>
      <c r="M53" s="241"/>
      <c r="N53" s="88"/>
      <c r="O53" s="89"/>
      <c r="P53" s="89"/>
      <c r="Q53" s="115"/>
      <c r="R53" s="14"/>
      <c r="S53" s="96">
        <v>1</v>
      </c>
      <c r="T53" s="14"/>
      <c r="U53" s="5"/>
      <c r="V53" s="5"/>
      <c r="W53" s="5"/>
    </row>
    <row r="54" spans="1:23" s="2" customFormat="1" ht="18" customHeight="1" x14ac:dyDescent="0.25">
      <c r="A54" s="12"/>
      <c r="B54" s="211"/>
      <c r="C54" s="198"/>
      <c r="D54" s="71">
        <v>2</v>
      </c>
      <c r="E54" s="1"/>
      <c r="F54" s="240"/>
      <c r="G54" s="241"/>
      <c r="H54" s="240"/>
      <c r="I54" s="241"/>
      <c r="J54" s="240"/>
      <c r="K54" s="241"/>
      <c r="L54" s="240"/>
      <c r="M54" s="241"/>
      <c r="N54" s="88"/>
      <c r="O54" s="91">
        <f>N54-$O$9</f>
        <v>0</v>
      </c>
      <c r="P54" s="89"/>
      <c r="Q54" s="115"/>
      <c r="R54" s="14"/>
      <c r="S54" s="94">
        <v>2</v>
      </c>
      <c r="T54" s="14"/>
      <c r="U54" s="5"/>
      <c r="V54" s="5"/>
      <c r="W54" s="5"/>
    </row>
    <row r="55" spans="1:23" s="2" customFormat="1" ht="18" customHeight="1" x14ac:dyDescent="0.25">
      <c r="A55" s="12"/>
      <c r="B55" s="211"/>
      <c r="C55" s="198"/>
      <c r="D55" s="71">
        <v>3</v>
      </c>
      <c r="E55" s="1"/>
      <c r="F55" s="240"/>
      <c r="G55" s="241"/>
      <c r="H55" s="240"/>
      <c r="I55" s="241"/>
      <c r="J55" s="240"/>
      <c r="K55" s="241"/>
      <c r="L55" s="240"/>
      <c r="M55" s="241"/>
      <c r="N55" s="88"/>
      <c r="O55" s="91">
        <f t="shared" ref="O55:O69" si="5">N55-$O$9</f>
        <v>0</v>
      </c>
      <c r="P55" s="93">
        <f>N55-N54</f>
        <v>0</v>
      </c>
      <c r="Q55" s="114"/>
      <c r="R55" s="14"/>
      <c r="S55" s="90">
        <v>3</v>
      </c>
      <c r="T55" s="14"/>
      <c r="U55" s="5"/>
      <c r="V55" s="5"/>
      <c r="W55" s="5"/>
    </row>
    <row r="56" spans="1:23" s="2" customFormat="1" ht="18" customHeight="1" x14ac:dyDescent="0.25">
      <c r="A56" s="12"/>
      <c r="B56" s="211"/>
      <c r="C56" s="198"/>
      <c r="D56" s="71">
        <v>4</v>
      </c>
      <c r="E56" s="1"/>
      <c r="F56" s="240"/>
      <c r="G56" s="241"/>
      <c r="H56" s="240"/>
      <c r="I56" s="241"/>
      <c r="J56" s="240"/>
      <c r="K56" s="241"/>
      <c r="L56" s="240"/>
      <c r="M56" s="241"/>
      <c r="N56" s="88"/>
      <c r="O56" s="91">
        <f t="shared" si="5"/>
        <v>0</v>
      </c>
      <c r="P56" s="93">
        <f t="shared" ref="P56:P69" si="6">N56-N55</f>
        <v>0</v>
      </c>
      <c r="Q56" s="114"/>
      <c r="R56" s="14"/>
      <c r="S56" s="95">
        <v>4</v>
      </c>
      <c r="T56" s="14"/>
      <c r="U56" s="5"/>
      <c r="V56" s="5"/>
      <c r="W56" s="5"/>
    </row>
    <row r="57" spans="1:23" s="2" customFormat="1" ht="18" customHeight="1" thickBot="1" x14ac:dyDescent="0.3">
      <c r="A57" s="12"/>
      <c r="B57" s="211"/>
      <c r="C57" s="198"/>
      <c r="D57" s="97">
        <v>5</v>
      </c>
      <c r="E57" s="98"/>
      <c r="F57" s="242"/>
      <c r="G57" s="243"/>
      <c r="H57" s="242"/>
      <c r="I57" s="243"/>
      <c r="J57" s="242"/>
      <c r="K57" s="243"/>
      <c r="L57" s="242"/>
      <c r="M57" s="243"/>
      <c r="N57" s="99"/>
      <c r="O57" s="100">
        <f t="shared" si="5"/>
        <v>0</v>
      </c>
      <c r="P57" s="101">
        <f t="shared" si="6"/>
        <v>0</v>
      </c>
      <c r="Q57" s="113"/>
      <c r="R57" s="14"/>
      <c r="S57" s="92">
        <v>5</v>
      </c>
      <c r="T57" s="14"/>
      <c r="U57" s="5"/>
      <c r="V57" s="5"/>
      <c r="W57" s="5"/>
    </row>
    <row r="58" spans="1:23" s="2" customFormat="1" ht="18" customHeight="1" thickTop="1" x14ac:dyDescent="0.25">
      <c r="A58" s="12"/>
      <c r="B58" s="211"/>
      <c r="C58" s="198"/>
      <c r="D58" s="102">
        <v>6</v>
      </c>
      <c r="E58" s="103"/>
      <c r="F58" s="244"/>
      <c r="G58" s="245"/>
      <c r="H58" s="244"/>
      <c r="I58" s="245"/>
      <c r="J58" s="244"/>
      <c r="K58" s="245"/>
      <c r="L58" s="244"/>
      <c r="M58" s="245"/>
      <c r="N58" s="104"/>
      <c r="O58" s="105">
        <f t="shared" si="5"/>
        <v>0</v>
      </c>
      <c r="P58" s="106">
        <f t="shared" si="6"/>
        <v>0</v>
      </c>
      <c r="Q58" s="113"/>
      <c r="R58" s="14"/>
      <c r="S58" s="109">
        <v>6</v>
      </c>
      <c r="T58" s="14"/>
      <c r="U58" s="5"/>
      <c r="V58" s="5"/>
      <c r="W58" s="5"/>
    </row>
    <row r="59" spans="1:23" s="2" customFormat="1" ht="18" customHeight="1" x14ac:dyDescent="0.25">
      <c r="A59" s="12"/>
      <c r="B59" s="211"/>
      <c r="C59" s="198"/>
      <c r="D59" s="71">
        <v>7</v>
      </c>
      <c r="E59" s="1"/>
      <c r="F59" s="240"/>
      <c r="G59" s="241"/>
      <c r="H59" s="240"/>
      <c r="I59" s="241"/>
      <c r="J59" s="240"/>
      <c r="K59" s="241"/>
      <c r="L59" s="240"/>
      <c r="M59" s="241"/>
      <c r="N59" s="107"/>
      <c r="O59" s="91">
        <f t="shared" si="5"/>
        <v>0</v>
      </c>
      <c r="P59" s="108">
        <f t="shared" si="6"/>
        <v>0</v>
      </c>
      <c r="Q59" s="115"/>
      <c r="R59" s="14"/>
      <c r="S59" s="110">
        <v>7</v>
      </c>
      <c r="T59" s="14"/>
      <c r="U59" s="5"/>
      <c r="V59" s="5"/>
      <c r="W59" s="5"/>
    </row>
    <row r="60" spans="1:23" s="2" customFormat="1" ht="18" customHeight="1" x14ac:dyDescent="0.25">
      <c r="A60" s="12"/>
      <c r="B60" s="211"/>
      <c r="C60" s="198"/>
      <c r="D60" s="71">
        <v>8</v>
      </c>
      <c r="E60" s="1"/>
      <c r="F60" s="240"/>
      <c r="G60" s="241"/>
      <c r="H60" s="240"/>
      <c r="I60" s="241"/>
      <c r="J60" s="240"/>
      <c r="K60" s="241"/>
      <c r="L60" s="240"/>
      <c r="M60" s="241"/>
      <c r="N60" s="107"/>
      <c r="O60" s="91">
        <f t="shared" si="5"/>
        <v>0</v>
      </c>
      <c r="P60" s="93">
        <f t="shared" si="6"/>
        <v>0</v>
      </c>
      <c r="Q60" s="114"/>
      <c r="R60" s="14"/>
      <c r="S60" s="14"/>
      <c r="T60" s="14"/>
      <c r="U60" s="5"/>
      <c r="V60" s="5"/>
      <c r="W60" s="5"/>
    </row>
    <row r="61" spans="1:23" s="2" customFormat="1" ht="18" customHeight="1" x14ac:dyDescent="0.25">
      <c r="A61" s="12"/>
      <c r="B61" s="211"/>
      <c r="C61" s="198"/>
      <c r="D61" s="71">
        <v>9</v>
      </c>
      <c r="E61" s="1"/>
      <c r="F61" s="240"/>
      <c r="G61" s="241"/>
      <c r="H61" s="240"/>
      <c r="I61" s="241"/>
      <c r="J61" s="240"/>
      <c r="K61" s="241"/>
      <c r="L61" s="240"/>
      <c r="M61" s="241"/>
      <c r="N61" s="107"/>
      <c r="O61" s="91">
        <f t="shared" si="5"/>
        <v>0</v>
      </c>
      <c r="P61" s="93">
        <f t="shared" si="6"/>
        <v>0</v>
      </c>
      <c r="Q61" s="115"/>
      <c r="R61" s="14"/>
      <c r="S61" s="14"/>
      <c r="T61" s="14"/>
      <c r="U61" s="5"/>
      <c r="V61" s="5"/>
      <c r="W61" s="5"/>
    </row>
    <row r="62" spans="1:23" s="2" customFormat="1" ht="18" customHeight="1" thickBot="1" x14ac:dyDescent="0.3">
      <c r="A62" s="12"/>
      <c r="B62" s="211"/>
      <c r="C62" s="198"/>
      <c r="D62" s="97">
        <v>10</v>
      </c>
      <c r="E62" s="98"/>
      <c r="F62" s="242"/>
      <c r="G62" s="243"/>
      <c r="H62" s="242"/>
      <c r="I62" s="243"/>
      <c r="J62" s="242"/>
      <c r="K62" s="243"/>
      <c r="L62" s="242"/>
      <c r="M62" s="243"/>
      <c r="N62" s="99"/>
      <c r="O62" s="100">
        <f t="shared" si="5"/>
        <v>0</v>
      </c>
      <c r="P62" s="101">
        <f t="shared" si="6"/>
        <v>0</v>
      </c>
      <c r="Q62" s="114"/>
      <c r="R62" s="14"/>
      <c r="S62" s="14"/>
      <c r="T62" s="14"/>
      <c r="U62" s="5"/>
      <c r="V62" s="5"/>
      <c r="W62" s="5"/>
    </row>
    <row r="63" spans="1:23" s="2" customFormat="1" ht="18" customHeight="1" thickTop="1" x14ac:dyDescent="0.25">
      <c r="A63" s="12"/>
      <c r="B63" s="211"/>
      <c r="C63" s="198"/>
      <c r="D63" s="111">
        <v>11</v>
      </c>
      <c r="E63" s="103"/>
      <c r="F63" s="244"/>
      <c r="G63" s="245"/>
      <c r="H63" s="244"/>
      <c r="I63" s="245"/>
      <c r="J63" s="244"/>
      <c r="K63" s="245"/>
      <c r="L63" s="244"/>
      <c r="M63" s="245"/>
      <c r="N63" s="104"/>
      <c r="O63" s="105">
        <f t="shared" si="5"/>
        <v>0</v>
      </c>
      <c r="P63" s="106">
        <f t="shared" si="6"/>
        <v>0</v>
      </c>
      <c r="Q63" s="115"/>
      <c r="R63" s="14"/>
      <c r="S63" s="14"/>
      <c r="T63" s="14"/>
      <c r="U63" s="5"/>
      <c r="V63" s="5"/>
      <c r="W63" s="5"/>
    </row>
    <row r="64" spans="1:23" s="2" customFormat="1" ht="18" customHeight="1" x14ac:dyDescent="0.25">
      <c r="A64" s="12"/>
      <c r="B64" s="211"/>
      <c r="C64" s="198"/>
      <c r="D64" s="102">
        <v>12</v>
      </c>
      <c r="E64" s="1"/>
      <c r="F64" s="240"/>
      <c r="G64" s="241"/>
      <c r="H64" s="240"/>
      <c r="I64" s="241"/>
      <c r="J64" s="240"/>
      <c r="K64" s="241"/>
      <c r="L64" s="240"/>
      <c r="M64" s="241"/>
      <c r="N64" s="107"/>
      <c r="O64" s="91">
        <f t="shared" si="5"/>
        <v>0</v>
      </c>
      <c r="P64" s="93">
        <f t="shared" si="6"/>
        <v>0</v>
      </c>
      <c r="Q64" s="115"/>
      <c r="R64" s="14"/>
      <c r="S64" s="14"/>
      <c r="T64" s="14"/>
      <c r="U64" s="5"/>
      <c r="V64" s="5"/>
      <c r="W64" s="5"/>
    </row>
    <row r="65" spans="1:23" s="2" customFormat="1" ht="18" customHeight="1" x14ac:dyDescent="0.25">
      <c r="A65" s="12"/>
      <c r="B65" s="211"/>
      <c r="C65" s="198"/>
      <c r="D65" s="71">
        <v>13</v>
      </c>
      <c r="E65" s="1"/>
      <c r="F65" s="240"/>
      <c r="G65" s="241"/>
      <c r="H65" s="240"/>
      <c r="I65" s="241"/>
      <c r="J65" s="240"/>
      <c r="K65" s="241"/>
      <c r="L65" s="240"/>
      <c r="M65" s="241"/>
      <c r="N65" s="112"/>
      <c r="O65" s="91">
        <f t="shared" si="5"/>
        <v>0</v>
      </c>
      <c r="P65" s="93">
        <f t="shared" si="6"/>
        <v>0</v>
      </c>
      <c r="Q65" s="114"/>
      <c r="R65" s="14"/>
      <c r="S65" s="14"/>
      <c r="T65" s="14"/>
      <c r="U65" s="5"/>
      <c r="V65" s="5"/>
      <c r="W65" s="5"/>
    </row>
    <row r="66" spans="1:23" s="2" customFormat="1" ht="18" customHeight="1" x14ac:dyDescent="0.25">
      <c r="A66" s="12"/>
      <c r="B66" s="211"/>
      <c r="C66" s="198"/>
      <c r="D66" s="71">
        <v>14</v>
      </c>
      <c r="E66" s="1"/>
      <c r="F66" s="240"/>
      <c r="G66" s="241"/>
      <c r="H66" s="240"/>
      <c r="I66" s="241"/>
      <c r="J66" s="240"/>
      <c r="K66" s="241"/>
      <c r="L66" s="240"/>
      <c r="M66" s="241"/>
      <c r="N66" s="112"/>
      <c r="O66" s="91">
        <f t="shared" si="5"/>
        <v>0</v>
      </c>
      <c r="P66" s="91">
        <f t="shared" si="6"/>
        <v>0</v>
      </c>
      <c r="Q66" s="114"/>
      <c r="R66" s="14"/>
      <c r="S66" s="14"/>
      <c r="T66" s="14"/>
      <c r="U66" s="5"/>
      <c r="V66" s="5"/>
      <c r="W66" s="5"/>
    </row>
    <row r="67" spans="1:23" s="2" customFormat="1" ht="18" customHeight="1" x14ac:dyDescent="0.25">
      <c r="A67" s="12"/>
      <c r="B67" s="211"/>
      <c r="C67" s="198"/>
      <c r="D67" s="71">
        <v>15</v>
      </c>
      <c r="E67" s="1"/>
      <c r="F67" s="240"/>
      <c r="G67" s="241"/>
      <c r="H67" s="240"/>
      <c r="I67" s="241"/>
      <c r="J67" s="240"/>
      <c r="K67" s="241"/>
      <c r="L67" s="240"/>
      <c r="M67" s="241"/>
      <c r="N67" s="112"/>
      <c r="O67" s="91">
        <f t="shared" si="5"/>
        <v>0</v>
      </c>
      <c r="P67" s="91">
        <f t="shared" si="6"/>
        <v>0</v>
      </c>
      <c r="Q67" s="113"/>
      <c r="R67" s="14"/>
      <c r="S67" s="14"/>
      <c r="T67" s="14"/>
      <c r="U67" s="5"/>
      <c r="V67" s="5"/>
      <c r="W67" s="5"/>
    </row>
    <row r="68" spans="1:23" s="2" customFormat="1" ht="18" customHeight="1" x14ac:dyDescent="0.25">
      <c r="A68" s="12"/>
      <c r="B68" s="211"/>
      <c r="C68" s="198"/>
      <c r="D68" s="71">
        <v>16</v>
      </c>
      <c r="E68" s="1"/>
      <c r="F68" s="240"/>
      <c r="G68" s="241"/>
      <c r="H68" s="240"/>
      <c r="I68" s="241"/>
      <c r="J68" s="240"/>
      <c r="K68" s="241"/>
      <c r="L68" s="240"/>
      <c r="M68" s="241"/>
      <c r="N68" s="112"/>
      <c r="O68" s="91">
        <f t="shared" si="5"/>
        <v>0</v>
      </c>
      <c r="P68" s="91">
        <f t="shared" si="6"/>
        <v>0</v>
      </c>
      <c r="Q68" s="114"/>
      <c r="R68" s="14"/>
      <c r="S68" s="14"/>
      <c r="T68" s="14"/>
      <c r="U68" s="5"/>
      <c r="V68" s="5"/>
      <c r="W68" s="5"/>
    </row>
    <row r="69" spans="1:23" s="2" customFormat="1" ht="18" customHeight="1" x14ac:dyDescent="0.25">
      <c r="A69" s="12"/>
      <c r="B69" s="211"/>
      <c r="C69" s="198"/>
      <c r="D69" s="71">
        <v>17</v>
      </c>
      <c r="E69" s="1"/>
      <c r="F69" s="240"/>
      <c r="G69" s="241"/>
      <c r="H69" s="240"/>
      <c r="I69" s="241"/>
      <c r="J69" s="240"/>
      <c r="K69" s="241"/>
      <c r="L69" s="240"/>
      <c r="M69" s="241"/>
      <c r="N69" s="112"/>
      <c r="O69" s="91">
        <f t="shared" si="5"/>
        <v>0</v>
      </c>
      <c r="P69" s="91">
        <f t="shared" si="6"/>
        <v>0</v>
      </c>
      <c r="Q69" s="113"/>
      <c r="R69" s="14"/>
      <c r="S69" s="14"/>
      <c r="T69" s="14"/>
      <c r="U69" s="5"/>
      <c r="V69" s="5"/>
      <c r="W69" s="5"/>
    </row>
    <row r="70" spans="1:23" s="2" customFormat="1" ht="18" customHeight="1" x14ac:dyDescent="0.25">
      <c r="A70" s="12"/>
      <c r="B70" s="211"/>
      <c r="C70" s="198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4"/>
      <c r="U70" s="5"/>
      <c r="V70" s="5"/>
      <c r="W70" s="5"/>
    </row>
    <row r="71" spans="1:23" s="2" customFormat="1" ht="18" customHeight="1" x14ac:dyDescent="0.25">
      <c r="A71" s="12"/>
      <c r="B71" s="211"/>
      <c r="C71" s="198"/>
      <c r="D71" s="188" t="s">
        <v>18</v>
      </c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9"/>
      <c r="U71" s="189"/>
      <c r="V71" s="189"/>
      <c r="W71" s="12"/>
    </row>
    <row r="72" spans="1:23" s="2" customFormat="1" ht="18" customHeight="1" x14ac:dyDescent="0.25">
      <c r="A72" s="12"/>
      <c r="B72" s="211"/>
      <c r="C72" s="198"/>
      <c r="D72" s="156" t="s">
        <v>1</v>
      </c>
      <c r="E72" s="190" t="s">
        <v>11</v>
      </c>
      <c r="F72" s="230" t="s">
        <v>3</v>
      </c>
      <c r="G72" s="193" t="s">
        <v>15</v>
      </c>
      <c r="H72" s="194" t="s">
        <v>12</v>
      </c>
      <c r="I72" s="195"/>
      <c r="J72" s="195"/>
      <c r="K72" s="195"/>
      <c r="L72" s="195"/>
      <c r="M72" s="195"/>
      <c r="N72" s="194" t="s">
        <v>13</v>
      </c>
      <c r="O72" s="195"/>
      <c r="P72" s="195"/>
      <c r="Q72" s="195"/>
      <c r="R72" s="195"/>
      <c r="S72" s="195"/>
      <c r="T72" s="238" t="s">
        <v>44</v>
      </c>
      <c r="U72" s="186" t="s">
        <v>7</v>
      </c>
      <c r="V72" s="186" t="s">
        <v>93</v>
      </c>
      <c r="W72" s="12"/>
    </row>
    <row r="73" spans="1:23" s="2" customFormat="1" ht="18" customHeight="1" x14ac:dyDescent="0.25">
      <c r="A73" s="12"/>
      <c r="B73" s="211"/>
      <c r="C73" s="198"/>
      <c r="D73" s="156"/>
      <c r="E73" s="190"/>
      <c r="F73" s="231"/>
      <c r="G73" s="193"/>
      <c r="H73" s="58" t="s">
        <v>47</v>
      </c>
      <c r="I73" s="26" t="s">
        <v>14</v>
      </c>
      <c r="J73" s="20">
        <v>1</v>
      </c>
      <c r="K73" s="17">
        <v>2</v>
      </c>
      <c r="L73" s="18">
        <v>3</v>
      </c>
      <c r="M73" s="19">
        <v>4</v>
      </c>
      <c r="N73" s="58" t="s">
        <v>47</v>
      </c>
      <c r="O73" s="26" t="s">
        <v>14</v>
      </c>
      <c r="P73" s="20">
        <v>1</v>
      </c>
      <c r="Q73" s="17">
        <v>2</v>
      </c>
      <c r="R73" s="18">
        <v>3</v>
      </c>
      <c r="S73" s="19">
        <v>4</v>
      </c>
      <c r="T73" s="239"/>
      <c r="U73" s="187"/>
      <c r="V73" s="187"/>
      <c r="W73" s="12"/>
    </row>
    <row r="74" spans="1:23" s="2" customFormat="1" ht="18" customHeight="1" x14ac:dyDescent="0.25">
      <c r="A74" s="12"/>
      <c r="B74" s="211"/>
      <c r="C74" s="198"/>
      <c r="D74" s="71">
        <v>1</v>
      </c>
      <c r="E74" s="1"/>
      <c r="F74" s="27">
        <v>20</v>
      </c>
      <c r="G74" s="62">
        <f t="shared" ref="G74:G90" si="7">I74+O74-T74</f>
        <v>0</v>
      </c>
      <c r="H74" s="58"/>
      <c r="I74" s="51"/>
      <c r="J74" s="31"/>
      <c r="K74" s="31"/>
      <c r="L74" s="31"/>
      <c r="M74" s="31"/>
      <c r="N74" s="58"/>
      <c r="O74" s="51"/>
      <c r="P74" s="31"/>
      <c r="Q74" s="31"/>
      <c r="R74" s="31"/>
      <c r="S74" s="31"/>
      <c r="T74" s="45"/>
      <c r="U74" s="86"/>
      <c r="V74" s="86"/>
      <c r="W74" s="12"/>
    </row>
    <row r="75" spans="1:23" s="2" customFormat="1" ht="18" customHeight="1" x14ac:dyDescent="0.25">
      <c r="A75" s="12"/>
      <c r="B75" s="211"/>
      <c r="C75" s="198"/>
      <c r="D75" s="71">
        <v>2</v>
      </c>
      <c r="E75" s="1"/>
      <c r="F75" s="27">
        <v>18</v>
      </c>
      <c r="G75" s="62">
        <f t="shared" si="7"/>
        <v>0</v>
      </c>
      <c r="H75" s="58"/>
      <c r="I75" s="51"/>
      <c r="J75" s="68"/>
      <c r="K75" s="68"/>
      <c r="L75" s="31"/>
      <c r="M75" s="31"/>
      <c r="N75" s="58"/>
      <c r="O75" s="51"/>
      <c r="P75" s="31"/>
      <c r="Q75" s="31"/>
      <c r="R75" s="31"/>
      <c r="S75" s="31"/>
      <c r="T75" s="45"/>
      <c r="U75" s="86"/>
      <c r="V75" s="86"/>
      <c r="W75" s="12"/>
    </row>
    <row r="76" spans="1:23" s="2" customFormat="1" ht="18" customHeight="1" x14ac:dyDescent="0.25">
      <c r="A76" s="12"/>
      <c r="B76" s="211"/>
      <c r="C76" s="198"/>
      <c r="D76" s="71">
        <v>3</v>
      </c>
      <c r="E76" s="1"/>
      <c r="F76" s="27">
        <v>16</v>
      </c>
      <c r="G76" s="62">
        <f t="shared" si="7"/>
        <v>0</v>
      </c>
      <c r="H76" s="58"/>
      <c r="I76" s="51"/>
      <c r="J76" s="31"/>
      <c r="K76" s="31"/>
      <c r="L76" s="31"/>
      <c r="M76" s="31"/>
      <c r="N76" s="58"/>
      <c r="O76" s="51"/>
      <c r="P76" s="31"/>
      <c r="Q76" s="68"/>
      <c r="R76" s="68"/>
      <c r="S76" s="31"/>
      <c r="T76" s="45"/>
      <c r="U76" s="86"/>
      <c r="V76" s="86"/>
      <c r="W76" s="12"/>
    </row>
    <row r="77" spans="1:23" s="2" customFormat="1" ht="18" customHeight="1" x14ac:dyDescent="0.25">
      <c r="A77" s="12"/>
      <c r="B77" s="211"/>
      <c r="C77" s="198"/>
      <c r="D77" s="71">
        <v>4</v>
      </c>
      <c r="E77" s="1"/>
      <c r="F77" s="27">
        <v>15</v>
      </c>
      <c r="G77" s="62">
        <f t="shared" si="7"/>
        <v>0</v>
      </c>
      <c r="H77" s="58"/>
      <c r="I77" s="51"/>
      <c r="J77" s="31"/>
      <c r="K77" s="31"/>
      <c r="L77" s="31"/>
      <c r="M77" s="31"/>
      <c r="N77" s="58"/>
      <c r="O77" s="51"/>
      <c r="P77" s="68"/>
      <c r="Q77" s="68"/>
      <c r="R77" s="31"/>
      <c r="S77" s="31"/>
      <c r="T77" s="45"/>
      <c r="U77" s="86"/>
      <c r="V77" s="86"/>
      <c r="W77" s="12"/>
    </row>
    <row r="78" spans="1:23" s="2" customFormat="1" ht="18" customHeight="1" x14ac:dyDescent="0.25">
      <c r="A78" s="12"/>
      <c r="B78" s="211"/>
      <c r="C78" s="198"/>
      <c r="D78" s="71">
        <v>5</v>
      </c>
      <c r="E78" s="1"/>
      <c r="F78" s="27">
        <v>14</v>
      </c>
      <c r="G78" s="62">
        <f t="shared" si="7"/>
        <v>0</v>
      </c>
      <c r="H78" s="58"/>
      <c r="I78" s="51"/>
      <c r="J78" s="31"/>
      <c r="K78" s="68"/>
      <c r="L78" s="31"/>
      <c r="M78" s="31"/>
      <c r="N78" s="58"/>
      <c r="O78" s="51"/>
      <c r="P78" s="31"/>
      <c r="Q78" s="68"/>
      <c r="R78" s="68"/>
      <c r="S78" s="31"/>
      <c r="T78" s="45"/>
      <c r="U78" s="86"/>
      <c r="V78" s="86"/>
      <c r="W78" s="12"/>
    </row>
    <row r="79" spans="1:23" s="2" customFormat="1" ht="18" customHeight="1" x14ac:dyDescent="0.25">
      <c r="A79" s="12"/>
      <c r="B79" s="211"/>
      <c r="C79" s="198"/>
      <c r="D79" s="71">
        <v>6</v>
      </c>
      <c r="E79" s="1"/>
      <c r="F79" s="27">
        <v>13</v>
      </c>
      <c r="G79" s="62">
        <f t="shared" si="7"/>
        <v>0</v>
      </c>
      <c r="H79" s="58"/>
      <c r="I79" s="51"/>
      <c r="J79" s="31"/>
      <c r="K79" s="31"/>
      <c r="L79" s="31"/>
      <c r="M79" s="31"/>
      <c r="N79" s="58"/>
      <c r="O79" s="51"/>
      <c r="P79" s="31"/>
      <c r="Q79" s="31"/>
      <c r="R79" s="31"/>
      <c r="S79" s="31"/>
      <c r="T79" s="45"/>
      <c r="U79" s="86"/>
      <c r="V79" s="86"/>
      <c r="W79" s="12"/>
    </row>
    <row r="80" spans="1:23" s="2" customFormat="1" ht="18" customHeight="1" x14ac:dyDescent="0.25">
      <c r="A80" s="12"/>
      <c r="B80" s="211"/>
      <c r="C80" s="198"/>
      <c r="D80" s="71">
        <v>7</v>
      </c>
      <c r="E80" s="1"/>
      <c r="F80" s="27">
        <v>12</v>
      </c>
      <c r="G80" s="62">
        <f t="shared" si="7"/>
        <v>0</v>
      </c>
      <c r="H80" s="58"/>
      <c r="I80" s="51"/>
      <c r="J80" s="31"/>
      <c r="K80" s="31"/>
      <c r="L80" s="31"/>
      <c r="M80" s="31"/>
      <c r="N80" s="58"/>
      <c r="O80" s="51"/>
      <c r="P80" s="31"/>
      <c r="Q80" s="31"/>
      <c r="R80" s="31"/>
      <c r="S80" s="31"/>
      <c r="T80" s="45"/>
      <c r="U80" s="86"/>
      <c r="V80" s="86"/>
      <c r="W80" s="12"/>
    </row>
    <row r="81" spans="1:23" s="2" customFormat="1" ht="18" customHeight="1" x14ac:dyDescent="0.25">
      <c r="A81" s="12"/>
      <c r="B81" s="211"/>
      <c r="C81" s="198"/>
      <c r="D81" s="71">
        <v>8</v>
      </c>
      <c r="E81" s="1"/>
      <c r="F81" s="27">
        <v>11</v>
      </c>
      <c r="G81" s="62">
        <f t="shared" si="7"/>
        <v>0</v>
      </c>
      <c r="H81" s="58"/>
      <c r="I81" s="51"/>
      <c r="J81" s="31"/>
      <c r="K81" s="31"/>
      <c r="L81" s="31"/>
      <c r="M81" s="31"/>
      <c r="N81" s="58"/>
      <c r="O81" s="51"/>
      <c r="P81" s="31"/>
      <c r="Q81" s="31"/>
      <c r="R81" s="31"/>
      <c r="S81" s="31"/>
      <c r="T81" s="45"/>
      <c r="U81" s="86"/>
      <c r="V81" s="86"/>
      <c r="W81" s="12"/>
    </row>
    <row r="82" spans="1:23" s="2" customFormat="1" ht="18" customHeight="1" x14ac:dyDescent="0.25">
      <c r="A82" s="12"/>
      <c r="B82" s="211"/>
      <c r="C82" s="198"/>
      <c r="D82" s="71">
        <v>9</v>
      </c>
      <c r="E82" s="1"/>
      <c r="F82" s="27">
        <v>10</v>
      </c>
      <c r="G82" s="62">
        <f t="shared" si="7"/>
        <v>0</v>
      </c>
      <c r="H82" s="58"/>
      <c r="I82" s="51"/>
      <c r="J82" s="31"/>
      <c r="K82" s="31"/>
      <c r="L82" s="31"/>
      <c r="M82" s="31"/>
      <c r="N82" s="58"/>
      <c r="O82" s="51"/>
      <c r="P82" s="31"/>
      <c r="Q82" s="31"/>
      <c r="R82" s="31"/>
      <c r="S82" s="31"/>
      <c r="T82" s="45"/>
      <c r="U82" s="86"/>
      <c r="V82" s="86"/>
      <c r="W82" s="12"/>
    </row>
    <row r="83" spans="1:23" s="2" customFormat="1" ht="18" customHeight="1" x14ac:dyDescent="0.25">
      <c r="A83" s="12"/>
      <c r="B83" s="211"/>
      <c r="C83" s="198"/>
      <c r="D83" s="71">
        <v>10</v>
      </c>
      <c r="E83" s="1"/>
      <c r="F83" s="27">
        <v>9</v>
      </c>
      <c r="G83" s="44">
        <f t="shared" si="7"/>
        <v>0</v>
      </c>
      <c r="H83" s="58"/>
      <c r="I83" s="51"/>
      <c r="J83" s="31"/>
      <c r="K83" s="31"/>
      <c r="L83" s="31"/>
      <c r="M83" s="31"/>
      <c r="N83" s="58"/>
      <c r="O83" s="23"/>
      <c r="P83" s="31"/>
      <c r="Q83" s="31"/>
      <c r="R83" s="31"/>
      <c r="S83" s="31"/>
      <c r="T83" s="45"/>
      <c r="U83" s="86"/>
      <c r="V83" s="86"/>
      <c r="W83" s="12"/>
    </row>
    <row r="84" spans="1:23" s="2" customFormat="1" ht="18" customHeight="1" x14ac:dyDescent="0.25">
      <c r="A84" s="12"/>
      <c r="B84" s="211"/>
      <c r="C84" s="198"/>
      <c r="D84" s="71">
        <v>11</v>
      </c>
      <c r="E84" s="1"/>
      <c r="F84" s="27">
        <v>8</v>
      </c>
      <c r="G84" s="44">
        <f t="shared" si="7"/>
        <v>0</v>
      </c>
      <c r="H84" s="58"/>
      <c r="I84" s="23"/>
      <c r="J84" s="31"/>
      <c r="K84" s="31"/>
      <c r="L84" s="31"/>
      <c r="M84" s="31"/>
      <c r="N84" s="58"/>
      <c r="O84" s="51"/>
      <c r="P84" s="31"/>
      <c r="Q84" s="31"/>
      <c r="R84" s="31"/>
      <c r="S84" s="31"/>
      <c r="T84" s="45"/>
      <c r="U84" s="86"/>
      <c r="V84" s="86"/>
      <c r="W84" s="12"/>
    </row>
    <row r="85" spans="1:23" s="2" customFormat="1" ht="18" customHeight="1" x14ac:dyDescent="0.25">
      <c r="A85" s="12"/>
      <c r="B85" s="211"/>
      <c r="C85" s="198"/>
      <c r="D85" s="71">
        <v>12</v>
      </c>
      <c r="E85" s="1"/>
      <c r="F85" s="27">
        <v>7</v>
      </c>
      <c r="G85" s="24">
        <f t="shared" si="7"/>
        <v>0</v>
      </c>
      <c r="H85" s="58"/>
      <c r="I85" s="51"/>
      <c r="J85" s="31"/>
      <c r="K85" s="31"/>
      <c r="L85" s="31"/>
      <c r="M85" s="31"/>
      <c r="N85" s="58"/>
      <c r="O85" s="23"/>
      <c r="P85" s="31"/>
      <c r="Q85" s="31"/>
      <c r="R85" s="31"/>
      <c r="S85" s="31"/>
      <c r="T85" s="45"/>
      <c r="U85" s="86"/>
      <c r="V85" s="86"/>
      <c r="W85" s="12"/>
    </row>
    <row r="86" spans="1:23" s="2" customFormat="1" ht="18" customHeight="1" x14ac:dyDescent="0.25">
      <c r="A86" s="12"/>
      <c r="B86" s="211"/>
      <c r="C86" s="198"/>
      <c r="D86" s="71">
        <v>13</v>
      </c>
      <c r="E86" s="1"/>
      <c r="F86" s="27">
        <v>6</v>
      </c>
      <c r="G86" s="24">
        <f t="shared" si="7"/>
        <v>0</v>
      </c>
      <c r="H86" s="58"/>
      <c r="I86" s="23"/>
      <c r="J86" s="31"/>
      <c r="K86" s="31"/>
      <c r="L86" s="31"/>
      <c r="M86" s="31"/>
      <c r="N86" s="58"/>
      <c r="O86" s="51"/>
      <c r="P86" s="31"/>
      <c r="Q86" s="31"/>
      <c r="R86" s="31"/>
      <c r="S86" s="31"/>
      <c r="T86" s="45"/>
      <c r="U86" s="86"/>
      <c r="V86" s="86"/>
      <c r="W86" s="12"/>
    </row>
    <row r="87" spans="1:23" s="2" customFormat="1" ht="18" customHeight="1" x14ac:dyDescent="0.25">
      <c r="A87" s="12"/>
      <c r="B87" s="211"/>
      <c r="C87" s="198"/>
      <c r="D87" s="71">
        <v>14</v>
      </c>
      <c r="E87" s="1"/>
      <c r="F87" s="27">
        <v>5</v>
      </c>
      <c r="G87" s="24">
        <f t="shared" si="7"/>
        <v>0</v>
      </c>
      <c r="H87" s="58"/>
      <c r="I87" s="23"/>
      <c r="J87" s="31"/>
      <c r="K87" s="31"/>
      <c r="L87" s="31"/>
      <c r="M87" s="31"/>
      <c r="N87" s="58"/>
      <c r="O87" s="23"/>
      <c r="P87" s="31"/>
      <c r="Q87" s="31"/>
      <c r="R87" s="31"/>
      <c r="S87" s="31"/>
      <c r="T87" s="45"/>
      <c r="U87" s="86"/>
      <c r="V87" s="86"/>
      <c r="W87" s="12"/>
    </row>
    <row r="88" spans="1:23" s="2" customFormat="1" ht="18" customHeight="1" x14ac:dyDescent="0.25">
      <c r="A88" s="12"/>
      <c r="B88" s="211"/>
      <c r="C88" s="198"/>
      <c r="D88" s="71">
        <v>15</v>
      </c>
      <c r="E88" s="1"/>
      <c r="F88" s="27">
        <v>4</v>
      </c>
      <c r="G88" s="24">
        <f t="shared" si="7"/>
        <v>0</v>
      </c>
      <c r="H88" s="58"/>
      <c r="I88" s="23"/>
      <c r="J88" s="31"/>
      <c r="K88" s="31"/>
      <c r="L88" s="31"/>
      <c r="M88" s="31"/>
      <c r="N88" s="58"/>
      <c r="O88" s="51"/>
      <c r="P88" s="31"/>
      <c r="Q88" s="31"/>
      <c r="R88" s="31"/>
      <c r="S88" s="31"/>
      <c r="T88" s="45"/>
      <c r="U88" s="86"/>
      <c r="V88" s="86"/>
      <c r="W88" s="12"/>
    </row>
    <row r="89" spans="1:23" s="2" customFormat="1" ht="18" customHeight="1" x14ac:dyDescent="0.25">
      <c r="A89" s="12"/>
      <c r="B89" s="211"/>
      <c r="C89" s="198"/>
      <c r="D89" s="71">
        <v>16</v>
      </c>
      <c r="E89" s="1"/>
      <c r="F89" s="27">
        <v>3</v>
      </c>
      <c r="G89" s="24">
        <f t="shared" si="7"/>
        <v>0</v>
      </c>
      <c r="H89" s="58"/>
      <c r="I89" s="23"/>
      <c r="J89" s="31"/>
      <c r="K89" s="31"/>
      <c r="L89" s="31"/>
      <c r="M89" s="31"/>
      <c r="N89" s="58"/>
      <c r="O89" s="23"/>
      <c r="P89" s="31"/>
      <c r="Q89" s="31"/>
      <c r="R89" s="31"/>
      <c r="S89" s="31"/>
      <c r="T89" s="45"/>
      <c r="U89" s="86"/>
      <c r="V89" s="86"/>
      <c r="W89" s="12"/>
    </row>
    <row r="90" spans="1:23" s="2" customFormat="1" x14ac:dyDescent="0.25">
      <c r="A90" s="12"/>
      <c r="B90" s="211"/>
      <c r="C90" s="198"/>
      <c r="D90" s="71">
        <v>17</v>
      </c>
      <c r="E90" s="1"/>
      <c r="F90" s="27">
        <v>2</v>
      </c>
      <c r="G90" s="24">
        <f t="shared" si="7"/>
        <v>0</v>
      </c>
      <c r="H90" s="58"/>
      <c r="I90" s="23"/>
      <c r="J90" s="31"/>
      <c r="K90" s="31"/>
      <c r="L90" s="31"/>
      <c r="M90" s="31"/>
      <c r="N90" s="58"/>
      <c r="O90" s="23"/>
      <c r="P90" s="31"/>
      <c r="Q90" s="31"/>
      <c r="R90" s="31"/>
      <c r="S90" s="31"/>
      <c r="T90" s="45"/>
      <c r="U90" s="86"/>
      <c r="V90" s="86"/>
      <c r="W90" s="12"/>
    </row>
    <row r="91" spans="1:23" s="2" customFormat="1" ht="12.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19" t="s">
        <v>104</v>
      </c>
      <c r="W91" s="12"/>
    </row>
  </sheetData>
  <sortState xmlns:xlrd2="http://schemas.microsoft.com/office/spreadsheetml/2017/richdata2" ref="AA9:AA17">
    <sortCondition ref="AA9"/>
  </sortState>
  <mergeCells count="184">
    <mergeCell ref="L7:M8"/>
    <mergeCell ref="N7:N8"/>
    <mergeCell ref="O7:P7"/>
    <mergeCell ref="Q7:Q8"/>
    <mergeCell ref="D28:D29"/>
    <mergeCell ref="E28:E29"/>
    <mergeCell ref="F28:F29"/>
    <mergeCell ref="G28:G29"/>
    <mergeCell ref="B6:B90"/>
    <mergeCell ref="C6:C46"/>
    <mergeCell ref="D7:D8"/>
    <mergeCell ref="E7:E8"/>
    <mergeCell ref="F7:G8"/>
    <mergeCell ref="H7:I8"/>
    <mergeCell ref="J7:K8"/>
    <mergeCell ref="F11:G11"/>
    <mergeCell ref="H11:I11"/>
    <mergeCell ref="J11:K11"/>
    <mergeCell ref="L11:M11"/>
    <mergeCell ref="F12:G12"/>
    <mergeCell ref="H12:I12"/>
    <mergeCell ref="J12:K12"/>
    <mergeCell ref="L12:M12"/>
    <mergeCell ref="F15:G15"/>
    <mergeCell ref="D72:D73"/>
    <mergeCell ref="E72:E73"/>
    <mergeCell ref="F72:F73"/>
    <mergeCell ref="G72:G73"/>
    <mergeCell ref="H72:M72"/>
    <mergeCell ref="N72:S72"/>
    <mergeCell ref="H28:M28"/>
    <mergeCell ref="N28:S28"/>
    <mergeCell ref="U28:U29"/>
    <mergeCell ref="U72:U73"/>
    <mergeCell ref="O51:P51"/>
    <mergeCell ref="Q51:Q52"/>
    <mergeCell ref="F53:G53"/>
    <mergeCell ref="H53:I53"/>
    <mergeCell ref="J53:K53"/>
    <mergeCell ref="L53:M53"/>
    <mergeCell ref="F54:G54"/>
    <mergeCell ref="H54:I54"/>
    <mergeCell ref="J54:K54"/>
    <mergeCell ref="L54:M54"/>
    <mergeCell ref="F55:G55"/>
    <mergeCell ref="H55:I55"/>
    <mergeCell ref="F58:G58"/>
    <mergeCell ref="H58:I58"/>
    <mergeCell ref="F13:G13"/>
    <mergeCell ref="H13:I13"/>
    <mergeCell ref="J13:K13"/>
    <mergeCell ref="L13:M13"/>
    <mergeCell ref="F14:G14"/>
    <mergeCell ref="H14:I14"/>
    <mergeCell ref="J14:K14"/>
    <mergeCell ref="L14:M14"/>
    <mergeCell ref="V72:V73"/>
    <mergeCell ref="V28:V29"/>
    <mergeCell ref="F18:G18"/>
    <mergeCell ref="H18:I18"/>
    <mergeCell ref="J18:K18"/>
    <mergeCell ref="L18:M18"/>
    <mergeCell ref="H15:I15"/>
    <mergeCell ref="J15:K15"/>
    <mergeCell ref="L15:M15"/>
    <mergeCell ref="F16:G16"/>
    <mergeCell ref="H16:I16"/>
    <mergeCell ref="J16:K16"/>
    <mergeCell ref="L16:M16"/>
    <mergeCell ref="L25:M25"/>
    <mergeCell ref="J55:K55"/>
    <mergeCell ref="L55:M55"/>
    <mergeCell ref="J9:K9"/>
    <mergeCell ref="L9:M9"/>
    <mergeCell ref="F10:G10"/>
    <mergeCell ref="H10:I10"/>
    <mergeCell ref="F21:G21"/>
    <mergeCell ref="H21:I21"/>
    <mergeCell ref="J21:K21"/>
    <mergeCell ref="L21:M21"/>
    <mergeCell ref="F22:G22"/>
    <mergeCell ref="H22:I22"/>
    <mergeCell ref="J22:K22"/>
    <mergeCell ref="L22:M22"/>
    <mergeCell ref="F19:G19"/>
    <mergeCell ref="H19:I19"/>
    <mergeCell ref="J19:K19"/>
    <mergeCell ref="L19:M19"/>
    <mergeCell ref="F20:G20"/>
    <mergeCell ref="H20:I20"/>
    <mergeCell ref="J20:K20"/>
    <mergeCell ref="L20:M20"/>
    <mergeCell ref="F17:G17"/>
    <mergeCell ref="H17:I17"/>
    <mergeCell ref="J17:K17"/>
    <mergeCell ref="L17:M17"/>
    <mergeCell ref="D6:Q6"/>
    <mergeCell ref="D50:Q50"/>
    <mergeCell ref="D51:D52"/>
    <mergeCell ref="E51:E52"/>
    <mergeCell ref="F51:G52"/>
    <mergeCell ref="H51:I52"/>
    <mergeCell ref="J51:K52"/>
    <mergeCell ref="L51:M52"/>
    <mergeCell ref="J10:K10"/>
    <mergeCell ref="L10:M10"/>
    <mergeCell ref="F24:G24"/>
    <mergeCell ref="H24:I24"/>
    <mergeCell ref="J24:K24"/>
    <mergeCell ref="L24:M24"/>
    <mergeCell ref="F25:G25"/>
    <mergeCell ref="H25:I25"/>
    <mergeCell ref="J25:K25"/>
    <mergeCell ref="F23:G23"/>
    <mergeCell ref="H23:I23"/>
    <mergeCell ref="J23:K23"/>
    <mergeCell ref="L23:M23"/>
    <mergeCell ref="F9:G9"/>
    <mergeCell ref="H9:I9"/>
    <mergeCell ref="N51:N52"/>
    <mergeCell ref="J58:K58"/>
    <mergeCell ref="L58:M58"/>
    <mergeCell ref="F59:G59"/>
    <mergeCell ref="H59:I59"/>
    <mergeCell ref="J59:K59"/>
    <mergeCell ref="L59:M59"/>
    <mergeCell ref="F56:G56"/>
    <mergeCell ref="H56:I56"/>
    <mergeCell ref="J56:K56"/>
    <mergeCell ref="L56:M56"/>
    <mergeCell ref="F57:G57"/>
    <mergeCell ref="H57:I57"/>
    <mergeCell ref="J57:K57"/>
    <mergeCell ref="L57:M57"/>
    <mergeCell ref="F62:G62"/>
    <mergeCell ref="H62:I62"/>
    <mergeCell ref="J62:K62"/>
    <mergeCell ref="L62:M62"/>
    <mergeCell ref="F63:G63"/>
    <mergeCell ref="H63:I63"/>
    <mergeCell ref="J63:K63"/>
    <mergeCell ref="L63:M63"/>
    <mergeCell ref="F60:G60"/>
    <mergeCell ref="H60:I60"/>
    <mergeCell ref="J60:K60"/>
    <mergeCell ref="L60:M60"/>
    <mergeCell ref="F61:G61"/>
    <mergeCell ref="H61:I61"/>
    <mergeCell ref="J61:K61"/>
    <mergeCell ref="L61:M61"/>
    <mergeCell ref="J67:K67"/>
    <mergeCell ref="L67:M67"/>
    <mergeCell ref="F64:G64"/>
    <mergeCell ref="H64:I64"/>
    <mergeCell ref="J64:K64"/>
    <mergeCell ref="L64:M64"/>
    <mergeCell ref="F65:G65"/>
    <mergeCell ref="H65:I65"/>
    <mergeCell ref="J65:K65"/>
    <mergeCell ref="L65:M65"/>
    <mergeCell ref="C50:C90"/>
    <mergeCell ref="T72:T73"/>
    <mergeCell ref="D71:V71"/>
    <mergeCell ref="B4:V4"/>
    <mergeCell ref="C48:V48"/>
    <mergeCell ref="B2:V2"/>
    <mergeCell ref="U9:U10"/>
    <mergeCell ref="V9:V10"/>
    <mergeCell ref="T28:T29"/>
    <mergeCell ref="D27:V27"/>
    <mergeCell ref="F68:G68"/>
    <mergeCell ref="H68:I68"/>
    <mergeCell ref="J68:K68"/>
    <mergeCell ref="L68:M68"/>
    <mergeCell ref="F69:G69"/>
    <mergeCell ref="H69:I69"/>
    <mergeCell ref="J69:K69"/>
    <mergeCell ref="L69:M69"/>
    <mergeCell ref="F66:G66"/>
    <mergeCell ref="H66:I66"/>
    <mergeCell ref="J66:K66"/>
    <mergeCell ref="L66:M66"/>
    <mergeCell ref="F67:G67"/>
    <mergeCell ref="H67:I6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7EAB-AA34-46D4-98A7-3901507550E0}">
  <dimension ref="B1:N24"/>
  <sheetViews>
    <sheetView workbookViewId="0">
      <selection activeCell="B26" sqref="B26:B27"/>
    </sheetView>
  </sheetViews>
  <sheetFormatPr baseColWidth="10" defaultColWidth="11.453125" defaultRowHeight="12.5" x14ac:dyDescent="0.25"/>
  <cols>
    <col min="1" max="16384" width="11.453125" style="143"/>
  </cols>
  <sheetData>
    <row r="1" spans="2:14" ht="14" x14ac:dyDescent="0.25">
      <c r="B1" s="246"/>
      <c r="C1" s="246"/>
      <c r="D1" s="246"/>
      <c r="E1" s="246"/>
      <c r="F1" s="246"/>
      <c r="G1" s="246"/>
      <c r="H1" s="144"/>
      <c r="I1" s="246"/>
      <c r="J1" s="246"/>
      <c r="K1" s="246"/>
      <c r="L1" s="246"/>
      <c r="M1" s="246"/>
      <c r="N1" s="246"/>
    </row>
    <row r="2" spans="2:14" ht="15.5" x14ac:dyDescent="0.25">
      <c r="B2" s="76"/>
      <c r="C2" s="73"/>
      <c r="D2" s="145"/>
      <c r="E2" s="146"/>
      <c r="F2" s="147"/>
      <c r="G2" s="146"/>
      <c r="H2" s="146"/>
      <c r="I2" s="76"/>
      <c r="J2" s="73"/>
      <c r="K2" s="145"/>
      <c r="L2" s="146"/>
      <c r="M2" s="147"/>
      <c r="N2" s="146"/>
    </row>
    <row r="3" spans="2:14" ht="15.5" x14ac:dyDescent="0.35">
      <c r="B3" s="76"/>
      <c r="C3" s="74"/>
      <c r="D3" s="148"/>
      <c r="E3" s="148"/>
      <c r="F3" s="148"/>
      <c r="G3" s="148"/>
      <c r="I3" s="76"/>
      <c r="J3" s="74"/>
      <c r="K3" s="148"/>
      <c r="L3" s="148"/>
      <c r="M3" s="148"/>
      <c r="N3" s="148"/>
    </row>
    <row r="4" spans="2:14" ht="15.5" x14ac:dyDescent="0.35">
      <c r="B4" s="76"/>
      <c r="C4" s="74"/>
      <c r="D4" s="148"/>
      <c r="E4" s="148"/>
      <c r="F4" s="148"/>
      <c r="G4" s="148"/>
      <c r="I4" s="76"/>
      <c r="J4" s="74"/>
      <c r="K4" s="148"/>
      <c r="L4" s="148"/>
      <c r="M4" s="148"/>
      <c r="N4" s="148"/>
    </row>
    <row r="5" spans="2:14" ht="15.5" x14ac:dyDescent="0.35">
      <c r="B5" s="76"/>
      <c r="C5" s="74"/>
      <c r="D5" s="148"/>
      <c r="E5" s="148"/>
      <c r="F5" s="148"/>
      <c r="G5" s="148"/>
      <c r="I5" s="76"/>
      <c r="J5" s="74"/>
      <c r="K5" s="148"/>
      <c r="L5" s="148"/>
      <c r="M5" s="148"/>
      <c r="N5" s="148"/>
    </row>
    <row r="6" spans="2:14" ht="15.5" x14ac:dyDescent="0.35">
      <c r="B6" s="76"/>
      <c r="C6" s="74"/>
      <c r="D6" s="148"/>
      <c r="E6" s="148"/>
      <c r="F6" s="148"/>
      <c r="G6" s="148"/>
      <c r="I6" s="76"/>
      <c r="J6" s="74"/>
      <c r="K6" s="148"/>
      <c r="L6" s="148"/>
      <c r="M6" s="148"/>
      <c r="N6" s="148"/>
    </row>
    <row r="7" spans="2:14" ht="15.5" x14ac:dyDescent="0.35">
      <c r="B7" s="76"/>
      <c r="C7" s="74"/>
      <c r="D7" s="148"/>
      <c r="E7" s="148"/>
      <c r="F7" s="148"/>
      <c r="G7" s="148"/>
      <c r="I7" s="76"/>
      <c r="J7" s="74"/>
      <c r="K7" s="148"/>
      <c r="L7" s="148"/>
      <c r="M7" s="148"/>
      <c r="N7" s="148"/>
    </row>
    <row r="8" spans="2:14" ht="15.5" x14ac:dyDescent="0.35">
      <c r="B8" s="76"/>
      <c r="C8" s="74"/>
      <c r="D8" s="148"/>
      <c r="E8" s="148"/>
      <c r="F8" s="148"/>
      <c r="G8" s="148"/>
      <c r="I8" s="76"/>
      <c r="J8" s="74"/>
      <c r="K8" s="148"/>
      <c r="L8" s="148"/>
      <c r="M8" s="148"/>
      <c r="N8" s="148"/>
    </row>
    <row r="9" spans="2:14" ht="15.5" x14ac:dyDescent="0.35">
      <c r="B9" s="76"/>
      <c r="C9" s="74"/>
      <c r="D9" s="148"/>
      <c r="E9" s="148"/>
      <c r="F9" s="148"/>
      <c r="G9" s="148"/>
      <c r="I9" s="76"/>
      <c r="J9" s="74"/>
      <c r="K9" s="148"/>
      <c r="L9" s="148"/>
      <c r="M9" s="148"/>
      <c r="N9" s="148"/>
    </row>
    <row r="10" spans="2:14" ht="15.5" x14ac:dyDescent="0.35">
      <c r="B10" s="76"/>
      <c r="C10" s="74"/>
      <c r="D10" s="148"/>
      <c r="E10" s="148"/>
      <c r="F10" s="148"/>
      <c r="G10" s="148"/>
      <c r="I10" s="76"/>
      <c r="J10" s="74"/>
      <c r="K10" s="148"/>
      <c r="L10" s="148"/>
      <c r="M10" s="148"/>
      <c r="N10" s="148"/>
    </row>
    <row r="11" spans="2:14" ht="15.5" x14ac:dyDescent="0.35">
      <c r="B11" s="76"/>
      <c r="C11" s="74"/>
      <c r="D11" s="148"/>
      <c r="E11" s="148"/>
      <c r="F11" s="148"/>
      <c r="G11" s="148"/>
      <c r="I11" s="76"/>
      <c r="J11" s="74"/>
      <c r="K11" s="148"/>
      <c r="L11" s="148"/>
      <c r="M11" s="148"/>
      <c r="N11" s="148"/>
    </row>
    <row r="12" spans="2:14" ht="15.5" x14ac:dyDescent="0.35">
      <c r="B12" s="76"/>
      <c r="C12" s="74"/>
      <c r="D12" s="148"/>
      <c r="E12" s="148"/>
      <c r="F12" s="148"/>
      <c r="G12" s="148"/>
      <c r="I12" s="76"/>
      <c r="J12" s="74"/>
      <c r="K12" s="148"/>
      <c r="L12" s="148"/>
      <c r="M12" s="148"/>
      <c r="N12" s="148"/>
    </row>
    <row r="15" spans="2:14" x14ac:dyDescent="0.25">
      <c r="B15" s="76"/>
    </row>
    <row r="16" spans="2:14" x14ac:dyDescent="0.25">
      <c r="B16" s="76"/>
    </row>
    <row r="17" spans="2:2" x14ac:dyDescent="0.25">
      <c r="B17" s="76"/>
    </row>
    <row r="18" spans="2:2" x14ac:dyDescent="0.25">
      <c r="B18" s="76"/>
    </row>
    <row r="19" spans="2:2" x14ac:dyDescent="0.25">
      <c r="B19" s="76"/>
    </row>
    <row r="20" spans="2:2" x14ac:dyDescent="0.25">
      <c r="B20" s="76"/>
    </row>
    <row r="21" spans="2:2" x14ac:dyDescent="0.25">
      <c r="B21" s="76"/>
    </row>
    <row r="22" spans="2:2" x14ac:dyDescent="0.25">
      <c r="B22" s="76"/>
    </row>
    <row r="23" spans="2:2" x14ac:dyDescent="0.25">
      <c r="B23" s="76"/>
    </row>
    <row r="24" spans="2:2" x14ac:dyDescent="0.25">
      <c r="B24" s="76"/>
    </row>
  </sheetData>
  <sortState xmlns:xlrd2="http://schemas.microsoft.com/office/spreadsheetml/2017/richdata2" ref="I3:N12">
    <sortCondition descending="1" ref="J3:J12"/>
  </sortState>
  <mergeCells count="2">
    <mergeCell ref="B1:G1"/>
    <mergeCell ref="I1:N1"/>
  </mergeCell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01B5-2291-43E6-A326-EAD5B5F30E84}">
  <dimension ref="A1:N25"/>
  <sheetViews>
    <sheetView workbookViewId="0">
      <selection activeCell="A16" sqref="A16:B25"/>
    </sheetView>
  </sheetViews>
  <sheetFormatPr baseColWidth="10" defaultRowHeight="12.5" x14ac:dyDescent="0.25"/>
  <sheetData>
    <row r="1" spans="1:14" ht="14" x14ac:dyDescent="0.25">
      <c r="B1" s="194" t="s">
        <v>12</v>
      </c>
      <c r="C1" s="195"/>
      <c r="D1" s="195"/>
      <c r="E1" s="195"/>
      <c r="F1" s="195"/>
      <c r="G1" s="195"/>
      <c r="H1" s="122"/>
      <c r="I1" s="194" t="s">
        <v>13</v>
      </c>
      <c r="J1" s="195"/>
      <c r="K1" s="195"/>
      <c r="L1" s="195"/>
      <c r="M1" s="195"/>
      <c r="N1" s="195"/>
    </row>
    <row r="2" spans="1:14" ht="15.5" x14ac:dyDescent="0.25">
      <c r="B2" s="58" t="s">
        <v>47</v>
      </c>
      <c r="C2" s="26" t="s">
        <v>14</v>
      </c>
      <c r="D2" s="20">
        <v>1</v>
      </c>
      <c r="E2" s="17">
        <v>2</v>
      </c>
      <c r="F2" s="18">
        <v>3</v>
      </c>
      <c r="G2" s="19">
        <v>4</v>
      </c>
      <c r="H2" s="19"/>
      <c r="I2" s="58" t="s">
        <v>47</v>
      </c>
      <c r="J2" s="26" t="s">
        <v>14</v>
      </c>
      <c r="K2" s="20">
        <v>1</v>
      </c>
      <c r="L2" s="17">
        <v>2</v>
      </c>
      <c r="M2" s="18">
        <v>3</v>
      </c>
      <c r="N2" s="19">
        <v>4</v>
      </c>
    </row>
    <row r="3" spans="1:14" ht="15.5" x14ac:dyDescent="0.35">
      <c r="A3">
        <v>25</v>
      </c>
      <c r="B3" s="58" t="s">
        <v>121</v>
      </c>
      <c r="C3" s="51">
        <f t="shared" ref="C3:C12" si="0">SUM(D3:G3)</f>
        <v>214.46</v>
      </c>
      <c r="D3" s="135">
        <v>53</v>
      </c>
      <c r="E3" s="135">
        <v>55</v>
      </c>
      <c r="F3" s="135">
        <v>54.46</v>
      </c>
      <c r="G3" s="135">
        <v>52</v>
      </c>
      <c r="H3">
        <v>25</v>
      </c>
      <c r="I3" s="58" t="s">
        <v>114</v>
      </c>
      <c r="J3" s="51">
        <f t="shared" ref="J3:J12" si="1">SUM(K3:N3)</f>
        <v>218.22</v>
      </c>
      <c r="K3" s="135">
        <v>55</v>
      </c>
      <c r="L3" s="135">
        <v>54</v>
      </c>
      <c r="M3" s="135">
        <v>55.22</v>
      </c>
      <c r="N3" s="135">
        <v>54</v>
      </c>
    </row>
    <row r="4" spans="1:14" ht="15.5" x14ac:dyDescent="0.35">
      <c r="A4">
        <v>24</v>
      </c>
      <c r="B4" s="58" t="s">
        <v>114</v>
      </c>
      <c r="C4" s="51">
        <f t="shared" si="0"/>
        <v>211.92000000000002</v>
      </c>
      <c r="D4" s="135">
        <v>53</v>
      </c>
      <c r="E4" s="135">
        <v>52.92</v>
      </c>
      <c r="F4" s="135">
        <v>53</v>
      </c>
      <c r="G4" s="135">
        <v>53</v>
      </c>
      <c r="H4">
        <v>24</v>
      </c>
      <c r="I4" s="58" t="s">
        <v>116</v>
      </c>
      <c r="J4" s="51">
        <f t="shared" si="1"/>
        <v>215.7</v>
      </c>
      <c r="K4" s="135">
        <v>53</v>
      </c>
      <c r="L4" s="135">
        <v>55</v>
      </c>
      <c r="M4" s="135">
        <v>54.7</v>
      </c>
      <c r="N4" s="135">
        <v>53</v>
      </c>
    </row>
    <row r="5" spans="1:14" ht="15.5" x14ac:dyDescent="0.35">
      <c r="A5">
        <v>23</v>
      </c>
      <c r="B5" s="58" t="s">
        <v>118</v>
      </c>
      <c r="C5" s="51">
        <f t="shared" si="0"/>
        <v>211.46</v>
      </c>
      <c r="D5" s="135">
        <v>53</v>
      </c>
      <c r="E5" s="135">
        <v>53</v>
      </c>
      <c r="F5" s="135">
        <v>54</v>
      </c>
      <c r="G5" s="135">
        <v>51.46</v>
      </c>
      <c r="H5">
        <v>23</v>
      </c>
      <c r="I5" s="58" t="s">
        <v>117</v>
      </c>
      <c r="J5" s="51">
        <f t="shared" si="1"/>
        <v>212.07999999999998</v>
      </c>
      <c r="K5" s="135">
        <v>53</v>
      </c>
      <c r="L5" s="135">
        <v>52</v>
      </c>
      <c r="M5" s="135">
        <v>54.08</v>
      </c>
      <c r="N5" s="135">
        <v>53</v>
      </c>
    </row>
    <row r="6" spans="1:14" ht="15.5" x14ac:dyDescent="0.35">
      <c r="A6">
        <v>22</v>
      </c>
      <c r="B6" s="58" t="s">
        <v>115</v>
      </c>
      <c r="C6" s="51">
        <f t="shared" si="0"/>
        <v>209.3</v>
      </c>
      <c r="D6" s="135">
        <v>52</v>
      </c>
      <c r="E6" s="135">
        <v>53</v>
      </c>
      <c r="F6" s="135">
        <v>53.3</v>
      </c>
      <c r="G6" s="135">
        <v>51</v>
      </c>
      <c r="H6">
        <v>22</v>
      </c>
      <c r="I6" s="58" t="s">
        <v>112</v>
      </c>
      <c r="J6" s="51">
        <f t="shared" si="1"/>
        <v>210.07999999999998</v>
      </c>
      <c r="K6" s="135">
        <v>53</v>
      </c>
      <c r="L6" s="135">
        <v>52</v>
      </c>
      <c r="M6" s="135">
        <v>52</v>
      </c>
      <c r="N6" s="135">
        <v>53.08</v>
      </c>
    </row>
    <row r="7" spans="1:14" ht="15.5" x14ac:dyDescent="0.35">
      <c r="A7">
        <v>21</v>
      </c>
      <c r="B7" s="58" t="s">
        <v>116</v>
      </c>
      <c r="C7" s="51">
        <f t="shared" si="0"/>
        <v>206.4</v>
      </c>
      <c r="D7" s="135">
        <v>51</v>
      </c>
      <c r="E7" s="135">
        <v>53</v>
      </c>
      <c r="F7" s="135">
        <v>51.4</v>
      </c>
      <c r="G7" s="135">
        <v>51</v>
      </c>
      <c r="H7">
        <v>21</v>
      </c>
      <c r="I7" s="58" t="s">
        <v>115</v>
      </c>
      <c r="J7" s="51">
        <f t="shared" si="1"/>
        <v>210</v>
      </c>
      <c r="K7" s="135">
        <v>52</v>
      </c>
      <c r="L7" s="135">
        <v>54</v>
      </c>
      <c r="M7" s="135">
        <v>52</v>
      </c>
      <c r="N7" s="135">
        <v>52</v>
      </c>
    </row>
    <row r="8" spans="1:14" ht="15.5" x14ac:dyDescent="0.35">
      <c r="A8">
        <v>20</v>
      </c>
      <c r="B8" s="58" t="s">
        <v>113</v>
      </c>
      <c r="C8" s="51">
        <f t="shared" si="0"/>
        <v>202.7</v>
      </c>
      <c r="D8" s="135">
        <v>52</v>
      </c>
      <c r="E8" s="135">
        <v>51</v>
      </c>
      <c r="F8" s="135">
        <v>50.7</v>
      </c>
      <c r="G8" s="135">
        <v>49</v>
      </c>
      <c r="H8">
        <v>20</v>
      </c>
      <c r="I8" s="58" t="s">
        <v>123</v>
      </c>
      <c r="J8" s="51">
        <f t="shared" si="1"/>
        <v>209.66</v>
      </c>
      <c r="K8" s="135">
        <v>53.66</v>
      </c>
      <c r="L8" s="135">
        <v>54</v>
      </c>
      <c r="M8" s="135">
        <v>50</v>
      </c>
      <c r="N8" s="135">
        <v>52</v>
      </c>
    </row>
    <row r="9" spans="1:14" ht="15.5" x14ac:dyDescent="0.35">
      <c r="A9">
        <v>19</v>
      </c>
      <c r="B9" s="58" t="s">
        <v>117</v>
      </c>
      <c r="C9" s="51">
        <f t="shared" si="0"/>
        <v>202.3</v>
      </c>
      <c r="D9" s="135">
        <v>51</v>
      </c>
      <c r="E9" s="135">
        <v>52</v>
      </c>
      <c r="F9" s="135">
        <v>51.3</v>
      </c>
      <c r="G9" s="135">
        <v>48</v>
      </c>
      <c r="H9">
        <v>19</v>
      </c>
      <c r="I9" s="58" t="s">
        <v>118</v>
      </c>
      <c r="J9" s="51">
        <f t="shared" si="1"/>
        <v>202.57999999999998</v>
      </c>
      <c r="K9" s="135">
        <v>50</v>
      </c>
      <c r="L9" s="135">
        <v>50</v>
      </c>
      <c r="M9" s="135">
        <v>51.58</v>
      </c>
      <c r="N9" s="135">
        <v>51</v>
      </c>
    </row>
    <row r="10" spans="1:14" ht="15.5" x14ac:dyDescent="0.35">
      <c r="A10">
        <v>18</v>
      </c>
      <c r="B10" s="58" t="s">
        <v>122</v>
      </c>
      <c r="C10" s="51">
        <f t="shared" si="0"/>
        <v>199.36</v>
      </c>
      <c r="D10" s="135">
        <v>49.36</v>
      </c>
      <c r="E10" s="135">
        <v>50</v>
      </c>
      <c r="F10" s="135">
        <v>51</v>
      </c>
      <c r="G10" s="135">
        <v>49</v>
      </c>
      <c r="H10">
        <v>18</v>
      </c>
      <c r="I10" s="58" t="s">
        <v>121</v>
      </c>
      <c r="J10" s="51">
        <f t="shared" si="1"/>
        <v>200.92000000000002</v>
      </c>
      <c r="K10" s="135">
        <v>51</v>
      </c>
      <c r="L10" s="135">
        <v>49</v>
      </c>
      <c r="M10" s="135">
        <v>51.92</v>
      </c>
      <c r="N10" s="135">
        <v>49</v>
      </c>
    </row>
    <row r="11" spans="1:14" ht="15.5" x14ac:dyDescent="0.35">
      <c r="A11">
        <v>17</v>
      </c>
      <c r="B11" s="58" t="s">
        <v>112</v>
      </c>
      <c r="C11" s="51">
        <f t="shared" si="0"/>
        <v>196.57999999999998</v>
      </c>
      <c r="D11" s="135">
        <v>49</v>
      </c>
      <c r="E11" s="135">
        <v>51</v>
      </c>
      <c r="F11" s="135">
        <v>51.58</v>
      </c>
      <c r="G11" s="135">
        <v>45</v>
      </c>
      <c r="H11">
        <v>17</v>
      </c>
      <c r="I11" s="58" t="s">
        <v>122</v>
      </c>
      <c r="J11" s="51">
        <f t="shared" si="1"/>
        <v>198.14</v>
      </c>
      <c r="K11" s="135">
        <v>49</v>
      </c>
      <c r="L11" s="135">
        <v>49</v>
      </c>
      <c r="M11" s="135">
        <v>50.14</v>
      </c>
      <c r="N11" s="135">
        <v>50</v>
      </c>
    </row>
    <row r="12" spans="1:14" ht="15.5" x14ac:dyDescent="0.35">
      <c r="A12">
        <v>16</v>
      </c>
      <c r="B12" s="58" t="s">
        <v>120</v>
      </c>
      <c r="C12" s="51">
        <f t="shared" si="0"/>
        <v>192.3</v>
      </c>
      <c r="D12" s="135">
        <v>46</v>
      </c>
      <c r="E12" s="135">
        <v>51</v>
      </c>
      <c r="F12" s="135">
        <v>48.3</v>
      </c>
      <c r="G12" s="135">
        <v>47</v>
      </c>
      <c r="H12">
        <v>16</v>
      </c>
      <c r="I12" s="58" t="s">
        <v>120</v>
      </c>
      <c r="J12" s="51">
        <f t="shared" si="1"/>
        <v>185.86</v>
      </c>
      <c r="K12" s="135">
        <v>45</v>
      </c>
      <c r="L12" s="135">
        <v>49</v>
      </c>
      <c r="M12" s="135">
        <v>46.86</v>
      </c>
      <c r="N12" s="135">
        <v>45</v>
      </c>
    </row>
    <row r="16" spans="1:14" x14ac:dyDescent="0.25">
      <c r="A16">
        <f>SUM(H10,A3)</f>
        <v>43</v>
      </c>
      <c r="B16" s="58" t="s">
        <v>121</v>
      </c>
    </row>
    <row r="17" spans="1:2" x14ac:dyDescent="0.25">
      <c r="A17">
        <f>SUM(A4,H3)</f>
        <v>49</v>
      </c>
      <c r="B17" s="58" t="s">
        <v>114</v>
      </c>
    </row>
    <row r="18" spans="1:2" x14ac:dyDescent="0.25">
      <c r="A18">
        <f>SUM(A5,H9)</f>
        <v>42</v>
      </c>
      <c r="B18" s="58" t="s">
        <v>118</v>
      </c>
    </row>
    <row r="19" spans="1:2" x14ac:dyDescent="0.25">
      <c r="A19">
        <f>SUM(A6,H7)</f>
        <v>43</v>
      </c>
      <c r="B19" s="58" t="s">
        <v>115</v>
      </c>
    </row>
    <row r="20" spans="1:2" x14ac:dyDescent="0.25">
      <c r="A20">
        <f>SUM(A7,H4)</f>
        <v>45</v>
      </c>
      <c r="B20" s="58" t="s">
        <v>116</v>
      </c>
    </row>
    <row r="21" spans="1:2" x14ac:dyDescent="0.25">
      <c r="A21">
        <f>SUM(A8,H8)</f>
        <v>40</v>
      </c>
      <c r="B21" s="58" t="s">
        <v>113</v>
      </c>
    </row>
    <row r="22" spans="1:2" x14ac:dyDescent="0.25">
      <c r="A22">
        <f>SUM(A9,H5)</f>
        <v>42</v>
      </c>
      <c r="B22" s="58" t="s">
        <v>117</v>
      </c>
    </row>
    <row r="23" spans="1:2" x14ac:dyDescent="0.25">
      <c r="A23">
        <f>SUM(A10,H11)</f>
        <v>35</v>
      </c>
      <c r="B23" s="58" t="s">
        <v>122</v>
      </c>
    </row>
    <row r="24" spans="1:2" x14ac:dyDescent="0.25">
      <c r="A24">
        <f>SUM(A11,H6)</f>
        <v>39</v>
      </c>
      <c r="B24" s="58" t="s">
        <v>112</v>
      </c>
    </row>
    <row r="25" spans="1:2" x14ac:dyDescent="0.25">
      <c r="A25">
        <f>SUM(A12,H12)</f>
        <v>32</v>
      </c>
      <c r="B25" s="58" t="s">
        <v>120</v>
      </c>
    </row>
  </sheetData>
  <sortState xmlns:xlrd2="http://schemas.microsoft.com/office/spreadsheetml/2017/richdata2" ref="I3:N12">
    <sortCondition descending="1" ref="J3:J12"/>
  </sortState>
  <mergeCells count="2">
    <mergeCell ref="B1:G1"/>
    <mergeCell ref="I1:N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3D0B-B7AB-46A9-B1B0-2AEA422DC798}">
  <sheetPr>
    <tabColor rgb="FFFFFF00"/>
  </sheetPr>
  <dimension ref="A1:V42"/>
  <sheetViews>
    <sheetView topLeftCell="A10" zoomScale="85" zoomScaleNormal="85" workbookViewId="0">
      <selection activeCell="F41" sqref="F41"/>
    </sheetView>
  </sheetViews>
  <sheetFormatPr baseColWidth="10" defaultRowHeight="15.5" x14ac:dyDescent="0.25"/>
  <cols>
    <col min="1" max="1" width="1" style="13" customWidth="1"/>
    <col min="2" max="2" width="3.81640625" style="13" customWidth="1"/>
    <col min="3" max="3" width="5.7265625" style="11" customWidth="1"/>
    <col min="4" max="4" width="7.26953125" style="3" customWidth="1"/>
    <col min="5" max="5" width="20.7265625" style="3" customWidth="1"/>
    <col min="6" max="9" width="10.7265625" style="4" customWidth="1"/>
    <col min="10" max="11" width="7.81640625" style="4" customWidth="1"/>
    <col min="12" max="13" width="7.81640625" style="9" customWidth="1"/>
    <col min="14" max="15" width="9.7265625" style="9" customWidth="1"/>
    <col min="16" max="19" width="7.81640625" style="2" customWidth="1"/>
    <col min="20" max="20" width="10.453125" style="2" bestFit="1" customWidth="1"/>
    <col min="21" max="21" width="23.26953125" style="2" bestFit="1" customWidth="1"/>
    <col min="22" max="22" width="1" customWidth="1"/>
    <col min="26" max="26" width="21.7265625" bestFit="1" customWidth="1"/>
  </cols>
  <sheetData>
    <row r="1" spans="1:22" ht="13" x14ac:dyDescent="0.25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</row>
    <row r="2" spans="1:22" ht="43.5" customHeight="1" x14ac:dyDescent="0.25">
      <c r="A2" s="12"/>
      <c r="B2" s="209" t="s">
        <v>86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14"/>
    </row>
    <row r="3" spans="1:22" ht="13" x14ac:dyDescent="0.25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</row>
    <row r="4" spans="1:22" s="2" customFormat="1" ht="12.5" x14ac:dyDescent="0.25">
      <c r="A4" s="12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2"/>
    </row>
    <row r="5" spans="1:22" s="2" customFormat="1" ht="12.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s="2" customFormat="1" ht="18" customHeight="1" x14ac:dyDescent="0.25">
      <c r="A6" s="12"/>
      <c r="B6" s="211">
        <v>44814</v>
      </c>
      <c r="C6" s="198" t="s">
        <v>16</v>
      </c>
      <c r="D6" s="199" t="s">
        <v>60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200"/>
      <c r="R6" s="14"/>
      <c r="S6" s="14"/>
      <c r="T6" s="5"/>
      <c r="U6" s="5"/>
      <c r="V6" s="5"/>
    </row>
    <row r="7" spans="1:22" s="2" customFormat="1" ht="18" customHeight="1" x14ac:dyDescent="0.25">
      <c r="A7" s="12"/>
      <c r="B7" s="211"/>
      <c r="C7" s="198"/>
      <c r="D7" s="201" t="s">
        <v>1</v>
      </c>
      <c r="E7" s="190" t="s">
        <v>11</v>
      </c>
      <c r="F7" s="202" t="s">
        <v>37</v>
      </c>
      <c r="G7" s="202"/>
      <c r="H7" s="190" t="s">
        <v>4</v>
      </c>
      <c r="I7" s="190"/>
      <c r="J7" s="158" t="s">
        <v>0</v>
      </c>
      <c r="K7" s="158"/>
      <c r="L7" s="202" t="s">
        <v>7</v>
      </c>
      <c r="M7" s="202"/>
      <c r="N7" s="203" t="s">
        <v>2</v>
      </c>
      <c r="O7" s="205" t="s">
        <v>51</v>
      </c>
      <c r="P7" s="206"/>
      <c r="Q7" s="207" t="s">
        <v>45</v>
      </c>
      <c r="R7" s="14"/>
      <c r="S7" s="14"/>
      <c r="T7" s="5"/>
      <c r="U7" s="5"/>
      <c r="V7" s="5"/>
    </row>
    <row r="8" spans="1:22" s="2" customFormat="1" ht="18" customHeight="1" x14ac:dyDescent="0.25">
      <c r="A8" s="12"/>
      <c r="B8" s="211"/>
      <c r="C8" s="198"/>
      <c r="D8" s="201"/>
      <c r="E8" s="190"/>
      <c r="F8" s="202"/>
      <c r="G8" s="202"/>
      <c r="H8" s="190"/>
      <c r="I8" s="190"/>
      <c r="J8" s="158"/>
      <c r="K8" s="158"/>
      <c r="L8" s="202"/>
      <c r="M8" s="202"/>
      <c r="N8" s="204"/>
      <c r="O8" s="72" t="s">
        <v>49</v>
      </c>
      <c r="P8" s="72" t="s">
        <v>50</v>
      </c>
      <c r="Q8" s="208"/>
      <c r="R8" s="14"/>
      <c r="S8" s="14"/>
      <c r="T8" s="5"/>
      <c r="U8" s="5"/>
      <c r="V8" s="5"/>
    </row>
    <row r="9" spans="1:22" s="2" customFormat="1" ht="18" customHeight="1" x14ac:dyDescent="0.25">
      <c r="A9" s="12"/>
      <c r="B9" s="211"/>
      <c r="C9" s="19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2" customFormat="1" ht="18" customHeight="1" x14ac:dyDescent="0.25">
      <c r="A10" s="12"/>
      <c r="B10" s="211"/>
      <c r="C10" s="198"/>
      <c r="D10" s="188" t="s">
        <v>61</v>
      </c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9"/>
      <c r="U10" s="189"/>
      <c r="V10" s="12"/>
    </row>
    <row r="11" spans="1:22" s="2" customFormat="1" ht="18" customHeight="1" x14ac:dyDescent="0.25">
      <c r="A11" s="12"/>
      <c r="B11" s="211"/>
      <c r="C11" s="198"/>
      <c r="D11" s="201" t="s">
        <v>1</v>
      </c>
      <c r="E11" s="190" t="s">
        <v>11</v>
      </c>
      <c r="F11" s="191" t="s">
        <v>28</v>
      </c>
      <c r="G11" s="193" t="s">
        <v>15</v>
      </c>
      <c r="H11" s="194" t="s">
        <v>12</v>
      </c>
      <c r="I11" s="195"/>
      <c r="J11" s="195"/>
      <c r="K11" s="195"/>
      <c r="L11" s="195"/>
      <c r="M11" s="195"/>
      <c r="N11" s="194" t="s">
        <v>13</v>
      </c>
      <c r="O11" s="195"/>
      <c r="P11" s="195"/>
      <c r="Q11" s="195"/>
      <c r="R11" s="195"/>
      <c r="S11" s="195"/>
      <c r="T11" s="186" t="s">
        <v>7</v>
      </c>
      <c r="U11" s="186" t="s">
        <v>93</v>
      </c>
      <c r="V11" s="12"/>
    </row>
    <row r="12" spans="1:22" s="2" customFormat="1" ht="18" customHeight="1" x14ac:dyDescent="0.25">
      <c r="A12" s="12"/>
      <c r="B12" s="211"/>
      <c r="C12" s="198"/>
      <c r="D12" s="201"/>
      <c r="E12" s="190"/>
      <c r="F12" s="192"/>
      <c r="G12" s="193"/>
      <c r="H12" s="58" t="s">
        <v>47</v>
      </c>
      <c r="I12" s="26" t="s">
        <v>14</v>
      </c>
      <c r="J12" s="20">
        <v>1</v>
      </c>
      <c r="K12" s="17">
        <v>2</v>
      </c>
      <c r="L12" s="18">
        <v>3</v>
      </c>
      <c r="M12" s="19">
        <v>4</v>
      </c>
      <c r="N12" s="58" t="s">
        <v>47</v>
      </c>
      <c r="O12" s="26" t="s">
        <v>14</v>
      </c>
      <c r="P12" s="20">
        <v>1</v>
      </c>
      <c r="Q12" s="17">
        <v>2</v>
      </c>
      <c r="R12" s="18">
        <v>3</v>
      </c>
      <c r="S12" s="19">
        <v>4</v>
      </c>
      <c r="T12" s="187"/>
      <c r="U12" s="187"/>
      <c r="V12" s="12"/>
    </row>
    <row r="13" spans="1:22" s="2" customFormat="1" ht="18" customHeight="1" x14ac:dyDescent="0.25">
      <c r="A13" s="12"/>
      <c r="B13" s="211"/>
      <c r="C13" s="198"/>
      <c r="D13" s="71">
        <v>1</v>
      </c>
      <c r="E13" s="1" t="s">
        <v>62</v>
      </c>
      <c r="F13" s="130">
        <v>25</v>
      </c>
      <c r="G13" s="131">
        <f>I13+O13</f>
        <v>712.66</v>
      </c>
      <c r="H13" s="58" t="s">
        <v>48</v>
      </c>
      <c r="I13" s="51">
        <v>352.88</v>
      </c>
      <c r="J13" s="31"/>
      <c r="K13" s="31"/>
      <c r="L13" s="31"/>
      <c r="M13" s="31"/>
      <c r="N13" s="58" t="s">
        <v>56</v>
      </c>
      <c r="O13" s="151">
        <v>359.78</v>
      </c>
      <c r="P13" s="68"/>
      <c r="Q13" s="31"/>
      <c r="R13" s="68"/>
      <c r="S13" s="68"/>
      <c r="T13" s="87" t="s">
        <v>43</v>
      </c>
      <c r="U13" s="87" t="s">
        <v>96</v>
      </c>
      <c r="V13" s="12"/>
    </row>
    <row r="14" spans="1:22" s="2" customFormat="1" ht="18" customHeight="1" x14ac:dyDescent="0.25">
      <c r="A14" s="12"/>
      <c r="B14" s="211"/>
      <c r="C14" s="198"/>
      <c r="D14" s="71">
        <v>2</v>
      </c>
      <c r="E14" s="1" t="s">
        <v>63</v>
      </c>
      <c r="F14" s="130">
        <v>24</v>
      </c>
      <c r="G14" s="131">
        <f t="shared" ref="G14:G21" si="0">I14+O14</f>
        <v>699.24</v>
      </c>
      <c r="H14" s="58" t="s">
        <v>64</v>
      </c>
      <c r="I14" s="51">
        <v>345.92</v>
      </c>
      <c r="J14" s="31"/>
      <c r="K14" s="31"/>
      <c r="L14" s="68"/>
      <c r="M14" s="31"/>
      <c r="N14" s="58" t="s">
        <v>48</v>
      </c>
      <c r="O14" s="151">
        <v>353.32</v>
      </c>
      <c r="P14" s="31"/>
      <c r="Q14" s="31"/>
      <c r="R14" s="31"/>
      <c r="S14" s="31"/>
      <c r="T14" s="87" t="s">
        <v>94</v>
      </c>
      <c r="U14" s="87" t="s">
        <v>97</v>
      </c>
      <c r="V14" s="12"/>
    </row>
    <row r="15" spans="1:22" s="2" customFormat="1" ht="18" customHeight="1" x14ac:dyDescent="0.25">
      <c r="A15" s="12"/>
      <c r="B15" s="211"/>
      <c r="C15" s="198"/>
      <c r="D15" s="71">
        <v>3</v>
      </c>
      <c r="E15" s="1" t="s">
        <v>65</v>
      </c>
      <c r="F15" s="130">
        <v>23</v>
      </c>
      <c r="G15" s="131">
        <f t="shared" si="0"/>
        <v>698.76</v>
      </c>
      <c r="H15" s="58" t="s">
        <v>66</v>
      </c>
      <c r="I15" s="51">
        <v>351.78</v>
      </c>
      <c r="J15" s="31"/>
      <c r="K15" s="68"/>
      <c r="L15" s="31"/>
      <c r="M15" s="31"/>
      <c r="N15" s="58" t="s">
        <v>64</v>
      </c>
      <c r="O15" s="151">
        <v>346.98</v>
      </c>
      <c r="P15" s="31"/>
      <c r="Q15" s="31"/>
      <c r="R15" s="31"/>
      <c r="S15" s="31"/>
      <c r="T15" s="87" t="s">
        <v>43</v>
      </c>
      <c r="U15" s="87" t="s">
        <v>98</v>
      </c>
      <c r="V15" s="12"/>
    </row>
    <row r="16" spans="1:22" s="2" customFormat="1" ht="18" customHeight="1" x14ac:dyDescent="0.25">
      <c r="A16" s="12"/>
      <c r="B16" s="211"/>
      <c r="C16" s="198"/>
      <c r="D16" s="71">
        <v>4</v>
      </c>
      <c r="E16" s="1" t="s">
        <v>71</v>
      </c>
      <c r="F16" s="130">
        <v>22</v>
      </c>
      <c r="G16" s="131">
        <f t="shared" si="0"/>
        <v>694.26</v>
      </c>
      <c r="H16" s="58" t="s">
        <v>56</v>
      </c>
      <c r="I16" s="51">
        <v>357.7</v>
      </c>
      <c r="J16" s="31"/>
      <c r="K16" s="68"/>
      <c r="L16" s="68"/>
      <c r="M16" s="31"/>
      <c r="N16" s="58" t="s">
        <v>72</v>
      </c>
      <c r="O16" s="151">
        <v>336.56</v>
      </c>
      <c r="P16" s="31"/>
      <c r="Q16" s="31"/>
      <c r="R16" s="31"/>
      <c r="S16" s="31"/>
      <c r="T16" s="87" t="s">
        <v>43</v>
      </c>
      <c r="U16" s="87" t="s">
        <v>99</v>
      </c>
      <c r="V16" s="12"/>
    </row>
    <row r="17" spans="1:22" s="2" customFormat="1" ht="18" customHeight="1" x14ac:dyDescent="0.25">
      <c r="A17" s="12"/>
      <c r="B17" s="211"/>
      <c r="C17" s="198"/>
      <c r="D17" s="71">
        <v>5</v>
      </c>
      <c r="E17" s="1" t="s">
        <v>70</v>
      </c>
      <c r="F17" s="130">
        <v>21</v>
      </c>
      <c r="G17" s="131">
        <f t="shared" si="0"/>
        <v>681.74</v>
      </c>
      <c r="H17" s="58" t="s">
        <v>68</v>
      </c>
      <c r="I17" s="51">
        <v>326.5</v>
      </c>
      <c r="J17" s="31"/>
      <c r="K17" s="31"/>
      <c r="L17" s="31"/>
      <c r="M17" s="31"/>
      <c r="N17" s="58" t="s">
        <v>55</v>
      </c>
      <c r="O17" s="151">
        <v>355.24</v>
      </c>
      <c r="P17" s="31"/>
      <c r="Q17" s="31"/>
      <c r="R17" s="31"/>
      <c r="S17" s="31"/>
      <c r="T17" s="87" t="s">
        <v>94</v>
      </c>
      <c r="U17" s="87" t="s">
        <v>97</v>
      </c>
      <c r="V17" s="12"/>
    </row>
    <row r="18" spans="1:22" s="2" customFormat="1" ht="18" customHeight="1" x14ac:dyDescent="0.25">
      <c r="A18" s="12"/>
      <c r="B18" s="211"/>
      <c r="C18" s="198"/>
      <c r="D18" s="71">
        <v>6</v>
      </c>
      <c r="E18" s="1" t="s">
        <v>67</v>
      </c>
      <c r="F18" s="130">
        <v>20</v>
      </c>
      <c r="G18" s="131">
        <f t="shared" si="0"/>
        <v>680.07999999999993</v>
      </c>
      <c r="H18" s="58" t="s">
        <v>55</v>
      </c>
      <c r="I18" s="51">
        <v>349.88</v>
      </c>
      <c r="J18" s="31"/>
      <c r="K18" s="31"/>
      <c r="L18" s="31"/>
      <c r="M18" s="31"/>
      <c r="N18" s="58" t="s">
        <v>69</v>
      </c>
      <c r="O18" s="151">
        <v>330.2</v>
      </c>
      <c r="P18" s="31"/>
      <c r="Q18" s="31"/>
      <c r="R18" s="31"/>
      <c r="S18" s="31"/>
      <c r="T18" s="87" t="s">
        <v>43</v>
      </c>
      <c r="U18" s="87" t="s">
        <v>96</v>
      </c>
      <c r="V18" s="12"/>
    </row>
    <row r="19" spans="1:22" s="2" customFormat="1" ht="18" customHeight="1" x14ac:dyDescent="0.25">
      <c r="A19" s="12"/>
      <c r="B19" s="211"/>
      <c r="C19" s="198"/>
      <c r="D19" s="71">
        <v>7</v>
      </c>
      <c r="E19" s="1" t="s">
        <v>73</v>
      </c>
      <c r="F19" s="130">
        <v>19</v>
      </c>
      <c r="G19" s="131">
        <f t="shared" si="0"/>
        <v>672.5</v>
      </c>
      <c r="H19" s="58" t="s">
        <v>69</v>
      </c>
      <c r="I19" s="51">
        <v>321.76</v>
      </c>
      <c r="J19" s="31"/>
      <c r="K19" s="31"/>
      <c r="L19" s="31"/>
      <c r="M19" s="31"/>
      <c r="N19" s="58" t="s">
        <v>66</v>
      </c>
      <c r="O19" s="151">
        <v>350.74</v>
      </c>
      <c r="P19" s="31"/>
      <c r="Q19" s="31"/>
      <c r="R19" s="31"/>
      <c r="S19" s="31"/>
      <c r="T19" s="87" t="s">
        <v>94</v>
      </c>
      <c r="U19" s="87" t="s">
        <v>100</v>
      </c>
      <c r="V19" s="12"/>
    </row>
    <row r="20" spans="1:22" s="2" customFormat="1" ht="18" customHeight="1" x14ac:dyDescent="0.25">
      <c r="A20" s="12"/>
      <c r="B20" s="211"/>
      <c r="C20" s="198"/>
      <c r="D20" s="71">
        <v>8</v>
      </c>
      <c r="E20" s="1" t="s">
        <v>74</v>
      </c>
      <c r="F20" s="130">
        <v>18</v>
      </c>
      <c r="G20" s="131">
        <f t="shared" si="0"/>
        <v>654.74</v>
      </c>
      <c r="H20" s="58" t="s">
        <v>72</v>
      </c>
      <c r="I20" s="51">
        <v>331.68</v>
      </c>
      <c r="J20" s="31"/>
      <c r="K20" s="31"/>
      <c r="L20" s="31"/>
      <c r="M20" s="31"/>
      <c r="N20" s="58" t="s">
        <v>75</v>
      </c>
      <c r="O20" s="151">
        <v>323.06</v>
      </c>
      <c r="P20" s="31"/>
      <c r="Q20" s="31"/>
      <c r="R20" s="31"/>
      <c r="S20" s="31"/>
      <c r="T20" s="87" t="s">
        <v>43</v>
      </c>
      <c r="U20" s="87" t="s">
        <v>101</v>
      </c>
      <c r="V20" s="12"/>
    </row>
    <row r="21" spans="1:22" s="2" customFormat="1" ht="18" customHeight="1" x14ac:dyDescent="0.25">
      <c r="A21" s="12"/>
      <c r="B21" s="211"/>
      <c r="C21" s="198"/>
      <c r="D21" s="71">
        <v>9</v>
      </c>
      <c r="E21" s="1" t="s">
        <v>76</v>
      </c>
      <c r="F21" s="130">
        <v>17</v>
      </c>
      <c r="G21" s="131">
        <f t="shared" si="0"/>
        <v>620.12</v>
      </c>
      <c r="H21" s="58" t="s">
        <v>75</v>
      </c>
      <c r="I21" s="51">
        <v>295.89999999999998</v>
      </c>
      <c r="J21" s="31"/>
      <c r="K21" s="31"/>
      <c r="L21" s="31"/>
      <c r="M21" s="31"/>
      <c r="N21" s="58" t="s">
        <v>68</v>
      </c>
      <c r="O21" s="151">
        <v>324.22000000000003</v>
      </c>
      <c r="P21" s="31"/>
      <c r="Q21" s="31"/>
      <c r="R21" s="31"/>
      <c r="S21" s="31"/>
      <c r="T21" s="87" t="s">
        <v>95</v>
      </c>
      <c r="U21" s="87" t="s">
        <v>102</v>
      </c>
      <c r="V21" s="12"/>
    </row>
    <row r="22" spans="1:22" s="2" customFormat="1" ht="18" customHeight="1" x14ac:dyDescent="0.25">
      <c r="A22" s="12"/>
      <c r="B22" s="211"/>
      <c r="C22" s="12"/>
      <c r="D22" s="12"/>
      <c r="E22" s="59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s="2" customFormat="1" ht="18" customHeight="1" x14ac:dyDescent="0.25">
      <c r="A23" s="12"/>
      <c r="B23" s="211"/>
      <c r="C23" s="196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2"/>
    </row>
    <row r="24" spans="1:22" s="2" customFormat="1" ht="18" customHeight="1" x14ac:dyDescent="0.25">
      <c r="A24" s="12"/>
      <c r="B24" s="211"/>
      <c r="C24" s="12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2"/>
      <c r="U24" s="12"/>
      <c r="V24" s="12"/>
    </row>
    <row r="25" spans="1:22" s="2" customFormat="1" ht="18" customHeight="1" x14ac:dyDescent="0.25">
      <c r="A25" s="12"/>
      <c r="B25" s="211"/>
      <c r="C25" s="198" t="s">
        <v>17</v>
      </c>
      <c r="D25" s="199" t="s">
        <v>60</v>
      </c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200"/>
      <c r="R25" s="14"/>
      <c r="S25" s="14"/>
      <c r="T25" s="5"/>
      <c r="U25" s="5"/>
      <c r="V25" s="5"/>
    </row>
    <row r="26" spans="1:22" s="2" customFormat="1" ht="18" customHeight="1" x14ac:dyDescent="0.25">
      <c r="A26" s="12"/>
      <c r="B26" s="211"/>
      <c r="C26" s="198"/>
      <c r="D26" s="201" t="s">
        <v>1</v>
      </c>
      <c r="E26" s="190" t="s">
        <v>11</v>
      </c>
      <c r="F26" s="202" t="s">
        <v>37</v>
      </c>
      <c r="G26" s="202"/>
      <c r="H26" s="190" t="s">
        <v>4</v>
      </c>
      <c r="I26" s="190"/>
      <c r="J26" s="158" t="s">
        <v>0</v>
      </c>
      <c r="K26" s="158"/>
      <c r="L26" s="202" t="s">
        <v>7</v>
      </c>
      <c r="M26" s="202"/>
      <c r="N26" s="203" t="s">
        <v>2</v>
      </c>
      <c r="O26" s="205" t="s">
        <v>51</v>
      </c>
      <c r="P26" s="206"/>
      <c r="Q26" s="207" t="s">
        <v>45</v>
      </c>
      <c r="R26" s="14"/>
      <c r="S26" s="14"/>
      <c r="T26" s="5"/>
      <c r="U26" s="5"/>
      <c r="V26" s="5"/>
    </row>
    <row r="27" spans="1:22" s="2" customFormat="1" ht="18" customHeight="1" x14ac:dyDescent="0.25">
      <c r="A27" s="12"/>
      <c r="B27" s="211"/>
      <c r="C27" s="198"/>
      <c r="D27" s="201"/>
      <c r="E27" s="190"/>
      <c r="F27" s="202"/>
      <c r="G27" s="202"/>
      <c r="H27" s="190"/>
      <c r="I27" s="190"/>
      <c r="J27" s="158"/>
      <c r="K27" s="158"/>
      <c r="L27" s="202"/>
      <c r="M27" s="202"/>
      <c r="N27" s="204"/>
      <c r="O27" s="72" t="s">
        <v>49</v>
      </c>
      <c r="P27" s="72" t="s">
        <v>50</v>
      </c>
      <c r="Q27" s="208"/>
      <c r="R27" s="14"/>
      <c r="S27" s="14"/>
      <c r="T27" s="5"/>
      <c r="U27" s="5"/>
      <c r="V27" s="5"/>
    </row>
    <row r="28" spans="1:22" s="2" customFormat="1" ht="18" customHeight="1" x14ac:dyDescent="0.25">
      <c r="A28" s="12"/>
      <c r="B28" s="211"/>
      <c r="C28" s="19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s="2" customFormat="1" ht="18" customHeight="1" x14ac:dyDescent="0.25">
      <c r="A29" s="12"/>
      <c r="B29" s="211"/>
      <c r="C29" s="198"/>
      <c r="D29" s="188" t="s">
        <v>18</v>
      </c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9"/>
      <c r="U29" s="189"/>
      <c r="V29" s="12"/>
    </row>
    <row r="30" spans="1:22" s="2" customFormat="1" ht="18" customHeight="1" x14ac:dyDescent="0.25">
      <c r="A30" s="12"/>
      <c r="B30" s="211"/>
      <c r="C30" s="198"/>
      <c r="D30" s="156" t="s">
        <v>1</v>
      </c>
      <c r="E30" s="190" t="s">
        <v>11</v>
      </c>
      <c r="F30" s="191" t="s">
        <v>3</v>
      </c>
      <c r="G30" s="193" t="s">
        <v>15</v>
      </c>
      <c r="H30" s="194" t="s">
        <v>12</v>
      </c>
      <c r="I30" s="195"/>
      <c r="J30" s="195"/>
      <c r="K30" s="195"/>
      <c r="L30" s="195"/>
      <c r="M30" s="195"/>
      <c r="N30" s="194" t="s">
        <v>13</v>
      </c>
      <c r="O30" s="195"/>
      <c r="P30" s="195"/>
      <c r="Q30" s="195"/>
      <c r="R30" s="195"/>
      <c r="S30" s="195"/>
      <c r="T30" s="186" t="s">
        <v>7</v>
      </c>
      <c r="U30" s="186" t="s">
        <v>93</v>
      </c>
      <c r="V30" s="12"/>
    </row>
    <row r="31" spans="1:22" s="2" customFormat="1" ht="18" customHeight="1" x14ac:dyDescent="0.25">
      <c r="A31" s="12"/>
      <c r="B31" s="211"/>
      <c r="C31" s="198"/>
      <c r="D31" s="156"/>
      <c r="E31" s="190"/>
      <c r="F31" s="192"/>
      <c r="G31" s="193"/>
      <c r="H31" s="58" t="s">
        <v>47</v>
      </c>
      <c r="I31" s="26" t="s">
        <v>14</v>
      </c>
      <c r="J31" s="20">
        <v>1</v>
      </c>
      <c r="K31" s="17">
        <v>2</v>
      </c>
      <c r="L31" s="18">
        <v>3</v>
      </c>
      <c r="M31" s="19">
        <v>4</v>
      </c>
      <c r="N31" s="58" t="s">
        <v>47</v>
      </c>
      <c r="O31" s="26" t="s">
        <v>14</v>
      </c>
      <c r="P31" s="20">
        <v>1</v>
      </c>
      <c r="Q31" s="17">
        <v>2</v>
      </c>
      <c r="R31" s="18">
        <v>3</v>
      </c>
      <c r="S31" s="19">
        <v>4</v>
      </c>
      <c r="T31" s="187"/>
      <c r="U31" s="187"/>
      <c r="V31" s="12"/>
    </row>
    <row r="32" spans="1:22" s="2" customFormat="1" ht="18" customHeight="1" x14ac:dyDescent="0.25">
      <c r="A32" s="12"/>
      <c r="B32" s="211"/>
      <c r="C32" s="198"/>
      <c r="D32" s="71">
        <v>1</v>
      </c>
      <c r="E32" s="1" t="s">
        <v>62</v>
      </c>
      <c r="F32" s="130">
        <v>25</v>
      </c>
      <c r="G32" s="62">
        <f>I32+O32</f>
        <v>425.68</v>
      </c>
      <c r="H32" s="58" t="s">
        <v>56</v>
      </c>
      <c r="I32" s="151">
        <v>214.38</v>
      </c>
      <c r="J32" s="31"/>
      <c r="K32" s="31"/>
      <c r="L32" s="31"/>
      <c r="M32" s="31"/>
      <c r="N32" s="58" t="s">
        <v>48</v>
      </c>
      <c r="O32" s="151">
        <v>211.3</v>
      </c>
      <c r="P32" s="31"/>
      <c r="Q32" s="31"/>
      <c r="R32" s="31"/>
      <c r="S32" s="31"/>
      <c r="T32" s="123" t="s">
        <v>43</v>
      </c>
      <c r="U32" s="123" t="s">
        <v>96</v>
      </c>
      <c r="V32" s="12"/>
    </row>
    <row r="33" spans="1:22" s="2" customFormat="1" ht="18" customHeight="1" x14ac:dyDescent="0.25">
      <c r="A33" s="12"/>
      <c r="B33" s="211"/>
      <c r="C33" s="198"/>
      <c r="D33" s="71">
        <v>2</v>
      </c>
      <c r="E33" s="1" t="s">
        <v>65</v>
      </c>
      <c r="F33" s="130">
        <v>24</v>
      </c>
      <c r="G33" s="62">
        <f t="shared" ref="G33:G40" si="1">I33+O33</f>
        <v>422.08000000000004</v>
      </c>
      <c r="H33" s="58" t="s">
        <v>64</v>
      </c>
      <c r="I33" s="151">
        <v>208.78</v>
      </c>
      <c r="J33" s="68"/>
      <c r="K33" s="68"/>
      <c r="L33" s="31"/>
      <c r="M33" s="31"/>
      <c r="N33" s="58" t="s">
        <v>66</v>
      </c>
      <c r="O33" s="151">
        <v>213.3</v>
      </c>
      <c r="P33" s="31"/>
      <c r="Q33" s="31"/>
      <c r="R33" s="31"/>
      <c r="S33" s="31"/>
      <c r="T33" s="123" t="s">
        <v>43</v>
      </c>
      <c r="U33" s="123" t="s">
        <v>98</v>
      </c>
      <c r="V33" s="12"/>
    </row>
    <row r="34" spans="1:22" s="2" customFormat="1" ht="18" customHeight="1" x14ac:dyDescent="0.25">
      <c r="A34" s="12"/>
      <c r="B34" s="211"/>
      <c r="C34" s="198"/>
      <c r="D34" s="71">
        <v>3</v>
      </c>
      <c r="E34" s="1" t="s">
        <v>63</v>
      </c>
      <c r="F34" s="130">
        <v>23</v>
      </c>
      <c r="G34" s="62">
        <f t="shared" si="1"/>
        <v>421.06</v>
      </c>
      <c r="H34" s="58" t="s">
        <v>48</v>
      </c>
      <c r="I34" s="151">
        <v>212.7</v>
      </c>
      <c r="J34" s="31"/>
      <c r="K34" s="31"/>
      <c r="L34" s="31"/>
      <c r="M34" s="31"/>
      <c r="N34" s="58" t="s">
        <v>64</v>
      </c>
      <c r="O34" s="151">
        <v>208.36</v>
      </c>
      <c r="P34" s="31"/>
      <c r="Q34" s="68"/>
      <c r="R34" s="68"/>
      <c r="S34" s="31"/>
      <c r="T34" s="123" t="s">
        <v>94</v>
      </c>
      <c r="U34" s="123" t="s">
        <v>97</v>
      </c>
      <c r="V34" s="12"/>
    </row>
    <row r="35" spans="1:22" s="2" customFormat="1" ht="18" customHeight="1" x14ac:dyDescent="0.25">
      <c r="A35" s="12"/>
      <c r="B35" s="211"/>
      <c r="C35" s="198"/>
      <c r="D35" s="71">
        <v>4</v>
      </c>
      <c r="E35" s="1" t="s">
        <v>70</v>
      </c>
      <c r="F35" s="130">
        <v>22</v>
      </c>
      <c r="G35" s="62">
        <f t="shared" si="1"/>
        <v>420.6</v>
      </c>
      <c r="H35" s="58" t="s">
        <v>55</v>
      </c>
      <c r="I35" s="151">
        <v>214.32</v>
      </c>
      <c r="J35" s="31"/>
      <c r="K35" s="31"/>
      <c r="L35" s="31"/>
      <c r="M35" s="31"/>
      <c r="N35" s="58" t="s">
        <v>68</v>
      </c>
      <c r="O35" s="151">
        <v>206.28</v>
      </c>
      <c r="P35" s="68"/>
      <c r="Q35" s="68"/>
      <c r="R35" s="31"/>
      <c r="S35" s="31"/>
      <c r="T35" s="123" t="s">
        <v>94</v>
      </c>
      <c r="U35" s="123" t="s">
        <v>97</v>
      </c>
      <c r="V35" s="12"/>
    </row>
    <row r="36" spans="1:22" s="2" customFormat="1" ht="18" customHeight="1" x14ac:dyDescent="0.25">
      <c r="A36" s="12"/>
      <c r="B36" s="211"/>
      <c r="C36" s="198"/>
      <c r="D36" s="71">
        <v>5</v>
      </c>
      <c r="E36" s="1" t="s">
        <v>71</v>
      </c>
      <c r="F36" s="130">
        <v>21</v>
      </c>
      <c r="G36" s="62">
        <f t="shared" si="1"/>
        <v>415.9</v>
      </c>
      <c r="H36" s="58" t="s">
        <v>72</v>
      </c>
      <c r="I36" s="151">
        <v>199</v>
      </c>
      <c r="J36" s="31"/>
      <c r="K36" s="68"/>
      <c r="L36" s="31"/>
      <c r="M36" s="31"/>
      <c r="N36" s="58" t="s">
        <v>56</v>
      </c>
      <c r="O36" s="151">
        <v>216.9</v>
      </c>
      <c r="P36" s="31"/>
      <c r="Q36" s="68"/>
      <c r="R36" s="68"/>
      <c r="S36" s="31"/>
      <c r="T36" s="123" t="s">
        <v>43</v>
      </c>
      <c r="U36" s="123" t="s">
        <v>99</v>
      </c>
      <c r="V36" s="12"/>
    </row>
    <row r="37" spans="1:22" s="2" customFormat="1" ht="18" customHeight="1" x14ac:dyDescent="0.25">
      <c r="A37" s="12"/>
      <c r="B37" s="211"/>
      <c r="C37" s="198"/>
      <c r="D37" s="71">
        <v>6</v>
      </c>
      <c r="E37" s="1" t="s">
        <v>67</v>
      </c>
      <c r="F37" s="130">
        <v>20</v>
      </c>
      <c r="G37" s="62">
        <f t="shared" si="1"/>
        <v>409.96000000000004</v>
      </c>
      <c r="H37" s="58" t="s">
        <v>69</v>
      </c>
      <c r="I37" s="151">
        <v>198.38</v>
      </c>
      <c r="J37" s="31"/>
      <c r="K37" s="31"/>
      <c r="L37" s="31"/>
      <c r="M37" s="31"/>
      <c r="N37" s="58" t="s">
        <v>55</v>
      </c>
      <c r="O37" s="151">
        <v>211.58</v>
      </c>
      <c r="P37" s="31"/>
      <c r="Q37" s="31"/>
      <c r="R37" s="31"/>
      <c r="S37" s="31"/>
      <c r="T37" s="123" t="s">
        <v>43</v>
      </c>
      <c r="U37" s="123" t="s">
        <v>96</v>
      </c>
      <c r="V37" s="12"/>
    </row>
    <row r="38" spans="1:22" s="2" customFormat="1" ht="18" customHeight="1" x14ac:dyDescent="0.25">
      <c r="A38" s="12"/>
      <c r="B38" s="211"/>
      <c r="C38" s="198"/>
      <c r="D38" s="71">
        <v>7</v>
      </c>
      <c r="E38" s="1" t="s">
        <v>73</v>
      </c>
      <c r="F38" s="130">
        <v>19</v>
      </c>
      <c r="G38" s="62">
        <f t="shared" si="1"/>
        <v>402.91999999999996</v>
      </c>
      <c r="H38" s="58" t="s">
        <v>66</v>
      </c>
      <c r="I38" s="151">
        <v>207.64</v>
      </c>
      <c r="J38" s="31"/>
      <c r="K38" s="31"/>
      <c r="L38" s="31"/>
      <c r="M38" s="31"/>
      <c r="N38" s="58" t="s">
        <v>69</v>
      </c>
      <c r="O38" s="151">
        <v>195.28</v>
      </c>
      <c r="P38" s="31"/>
      <c r="Q38" s="31"/>
      <c r="R38" s="31"/>
      <c r="S38" s="31"/>
      <c r="T38" s="123" t="s">
        <v>94</v>
      </c>
      <c r="U38" s="123" t="s">
        <v>100</v>
      </c>
      <c r="V38" s="12"/>
    </row>
    <row r="39" spans="1:22" s="2" customFormat="1" ht="18" customHeight="1" x14ac:dyDescent="0.25">
      <c r="A39" s="12"/>
      <c r="B39" s="211"/>
      <c r="C39" s="198"/>
      <c r="D39" s="71">
        <v>8</v>
      </c>
      <c r="E39" s="1" t="s">
        <v>74</v>
      </c>
      <c r="F39" s="130">
        <v>18</v>
      </c>
      <c r="G39" s="62">
        <f t="shared" si="1"/>
        <v>397.32000000000005</v>
      </c>
      <c r="H39" s="58" t="s">
        <v>75</v>
      </c>
      <c r="I39" s="151">
        <v>194.86</v>
      </c>
      <c r="J39" s="31"/>
      <c r="K39" s="31"/>
      <c r="L39" s="31"/>
      <c r="M39" s="31"/>
      <c r="N39" s="58" t="s">
        <v>72</v>
      </c>
      <c r="O39" s="151">
        <v>202.46</v>
      </c>
      <c r="P39" s="31"/>
      <c r="Q39" s="31"/>
      <c r="R39" s="31"/>
      <c r="S39" s="31"/>
      <c r="T39" s="123" t="s">
        <v>43</v>
      </c>
      <c r="U39" s="123" t="s">
        <v>101</v>
      </c>
      <c r="V39" s="12"/>
    </row>
    <row r="40" spans="1:22" s="2" customFormat="1" ht="18" customHeight="1" x14ac:dyDescent="0.25">
      <c r="A40" s="12"/>
      <c r="B40" s="211"/>
      <c r="C40" s="198"/>
      <c r="D40" s="71">
        <v>9</v>
      </c>
      <c r="E40" s="1" t="s">
        <v>76</v>
      </c>
      <c r="F40" s="130">
        <v>17</v>
      </c>
      <c r="G40" s="62">
        <f t="shared" si="1"/>
        <v>380.62</v>
      </c>
      <c r="H40" s="58" t="s">
        <v>68</v>
      </c>
      <c r="I40" s="151">
        <v>196.62</v>
      </c>
      <c r="J40" s="31"/>
      <c r="K40" s="31"/>
      <c r="L40" s="31"/>
      <c r="M40" s="31"/>
      <c r="N40" s="58" t="s">
        <v>75</v>
      </c>
      <c r="O40" s="151">
        <v>184</v>
      </c>
      <c r="P40" s="31"/>
      <c r="Q40" s="31"/>
      <c r="R40" s="31"/>
      <c r="S40" s="31"/>
      <c r="T40" s="123" t="s">
        <v>95</v>
      </c>
      <c r="U40" s="123" t="s">
        <v>102</v>
      </c>
      <c r="V40" s="12"/>
    </row>
    <row r="41" spans="1:22" s="2" customFormat="1" ht="12.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19" t="s">
        <v>104</v>
      </c>
      <c r="V41" s="12"/>
    </row>
    <row r="42" spans="1:22" x14ac:dyDescent="0.25">
      <c r="U42" s="120"/>
    </row>
  </sheetData>
  <mergeCells count="44">
    <mergeCell ref="B2:U2"/>
    <mergeCell ref="B4:U4"/>
    <mergeCell ref="B6:B40"/>
    <mergeCell ref="C6:C21"/>
    <mergeCell ref="D6:Q6"/>
    <mergeCell ref="D7:D8"/>
    <mergeCell ref="E7:E8"/>
    <mergeCell ref="F7:G8"/>
    <mergeCell ref="H7:I8"/>
    <mergeCell ref="J7:K8"/>
    <mergeCell ref="D10:U10"/>
    <mergeCell ref="D11:D12"/>
    <mergeCell ref="G11:G12"/>
    <mergeCell ref="H11:M11"/>
    <mergeCell ref="Q26:Q27"/>
    <mergeCell ref="N11:S11"/>
    <mergeCell ref="L7:M8"/>
    <mergeCell ref="N7:N8"/>
    <mergeCell ref="O7:P7"/>
    <mergeCell ref="Q7:Q8"/>
    <mergeCell ref="T11:T12"/>
    <mergeCell ref="U11:U12"/>
    <mergeCell ref="C23:U23"/>
    <mergeCell ref="C25:C40"/>
    <mergeCell ref="D25:Q25"/>
    <mergeCell ref="D26:D27"/>
    <mergeCell ref="E26:E27"/>
    <mergeCell ref="F26:G27"/>
    <mergeCell ref="H26:I27"/>
    <mergeCell ref="J26:K27"/>
    <mergeCell ref="L26:M27"/>
    <mergeCell ref="N26:N27"/>
    <mergeCell ref="O26:P26"/>
    <mergeCell ref="N30:S30"/>
    <mergeCell ref="E11:E12"/>
    <mergeCell ref="F11:F12"/>
    <mergeCell ref="T30:T31"/>
    <mergeCell ref="U30:U31"/>
    <mergeCell ref="D29:U29"/>
    <mergeCell ref="D30:D31"/>
    <mergeCell ref="E30:E31"/>
    <mergeCell ref="F30:F31"/>
    <mergeCell ref="G30:G31"/>
    <mergeCell ref="H30:M30"/>
  </mergeCells>
  <pageMargins left="0.25" right="0.25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DE76-CE5A-4116-985B-3DF13FE6F415}">
  <sheetPr>
    <tabColor rgb="FFFFFF00"/>
  </sheetPr>
  <dimension ref="A1:X43"/>
  <sheetViews>
    <sheetView tabSelected="1" zoomScale="85" zoomScaleNormal="85" workbookViewId="0">
      <selection activeCell="B44" sqref="B44"/>
    </sheetView>
  </sheetViews>
  <sheetFormatPr baseColWidth="10" defaultRowHeight="15.5" x14ac:dyDescent="0.25"/>
  <cols>
    <col min="1" max="1" width="1" style="13" customWidth="1"/>
    <col min="2" max="2" width="3.81640625" style="13" customWidth="1"/>
    <col min="3" max="3" width="5" style="11" customWidth="1"/>
    <col min="4" max="4" width="7.26953125" style="3" customWidth="1"/>
    <col min="5" max="5" width="20.7265625" style="3" customWidth="1"/>
    <col min="6" max="7" width="10.7265625" style="4" customWidth="1"/>
    <col min="8" max="8" width="11.1796875" style="4" customWidth="1"/>
    <col min="9" max="9" width="8.54296875" style="4" bestFit="1" customWidth="1"/>
    <col min="10" max="10" width="7.81640625" style="4" bestFit="1" customWidth="1"/>
    <col min="11" max="11" width="8.7265625" style="4" customWidth="1"/>
    <col min="12" max="13" width="7.81640625" style="9" bestFit="1" customWidth="1"/>
    <col min="14" max="14" width="11.26953125" style="9" bestFit="1" customWidth="1"/>
    <col min="15" max="15" width="9.7265625" style="9" customWidth="1"/>
    <col min="16" max="16" width="8.54296875" style="125" bestFit="1" customWidth="1"/>
    <col min="17" max="17" width="9" style="125" bestFit="1" customWidth="1"/>
    <col min="18" max="19" width="7.81640625" style="125" bestFit="1" customWidth="1"/>
    <col min="20" max="20" width="13.54296875" style="125" bestFit="1" customWidth="1"/>
    <col min="21" max="21" width="23.26953125" style="125" bestFit="1" customWidth="1"/>
    <col min="22" max="22" width="1" customWidth="1"/>
    <col min="26" max="26" width="21.7265625" bestFit="1" customWidth="1"/>
  </cols>
  <sheetData>
    <row r="1" spans="1:24" ht="13" x14ac:dyDescent="0.25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</row>
    <row r="2" spans="1:24" ht="43.5" customHeight="1" x14ac:dyDescent="0.25">
      <c r="A2" s="12"/>
      <c r="B2" s="209" t="s">
        <v>85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14"/>
    </row>
    <row r="3" spans="1:24" ht="13" x14ac:dyDescent="0.25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</row>
    <row r="4" spans="1:24" s="125" customFormat="1" ht="12.5" x14ac:dyDescent="0.25">
      <c r="A4" s="12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2"/>
    </row>
    <row r="5" spans="1:24" s="125" customFormat="1" ht="12.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4" s="125" customFormat="1" ht="18" customHeight="1" x14ac:dyDescent="0.25">
      <c r="A6" s="12"/>
      <c r="B6" s="211">
        <v>44856</v>
      </c>
      <c r="C6" s="198" t="s">
        <v>22</v>
      </c>
      <c r="D6" s="199" t="s">
        <v>111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200"/>
      <c r="R6" s="14"/>
      <c r="S6" s="14"/>
      <c r="T6" s="5"/>
      <c r="U6" s="5"/>
      <c r="V6" s="5"/>
    </row>
    <row r="7" spans="1:24" s="125" customFormat="1" ht="18" customHeight="1" x14ac:dyDescent="0.25">
      <c r="A7" s="12"/>
      <c r="B7" s="211"/>
      <c r="C7" s="198"/>
      <c r="D7" s="216" t="s">
        <v>1</v>
      </c>
      <c r="E7" s="218" t="s">
        <v>11</v>
      </c>
      <c r="F7" s="212" t="s">
        <v>37</v>
      </c>
      <c r="G7" s="213"/>
      <c r="H7" s="220" t="s">
        <v>4</v>
      </c>
      <c r="I7" s="221"/>
      <c r="J7" s="224" t="s">
        <v>0</v>
      </c>
      <c r="K7" s="225"/>
      <c r="L7" s="212" t="s">
        <v>7</v>
      </c>
      <c r="M7" s="213"/>
      <c r="N7" s="203" t="s">
        <v>2</v>
      </c>
      <c r="O7" s="205" t="s">
        <v>51</v>
      </c>
      <c r="P7" s="206"/>
      <c r="Q7" s="207" t="s">
        <v>45</v>
      </c>
      <c r="R7" s="14"/>
      <c r="S7" s="14"/>
      <c r="T7" s="5"/>
      <c r="U7" s="5"/>
      <c r="V7" s="5"/>
    </row>
    <row r="8" spans="1:24" s="125" customFormat="1" ht="18" customHeight="1" x14ac:dyDescent="0.25">
      <c r="A8" s="12"/>
      <c r="B8" s="211"/>
      <c r="C8" s="198"/>
      <c r="D8" s="217"/>
      <c r="E8" s="219"/>
      <c r="F8" s="214"/>
      <c r="G8" s="215"/>
      <c r="H8" s="222"/>
      <c r="I8" s="223"/>
      <c r="J8" s="226"/>
      <c r="K8" s="227"/>
      <c r="L8" s="214"/>
      <c r="M8" s="215"/>
      <c r="N8" s="204"/>
      <c r="O8" s="124" t="s">
        <v>49</v>
      </c>
      <c r="P8" s="124" t="s">
        <v>50</v>
      </c>
      <c r="Q8" s="208"/>
      <c r="R8" s="14"/>
      <c r="S8" s="14"/>
      <c r="T8" s="5"/>
      <c r="U8" s="5"/>
      <c r="V8" s="5"/>
    </row>
    <row r="9" spans="1:24" s="125" customFormat="1" ht="10" customHeight="1" x14ac:dyDescent="0.25">
      <c r="A9" s="12"/>
      <c r="B9" s="211"/>
      <c r="C9" s="19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4" s="125" customFormat="1" ht="18" customHeight="1" x14ac:dyDescent="0.25">
      <c r="A10" s="12"/>
      <c r="B10" s="211"/>
      <c r="C10" s="198"/>
      <c r="D10" s="188" t="s">
        <v>61</v>
      </c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9"/>
      <c r="U10" s="189"/>
      <c r="V10" s="12"/>
    </row>
    <row r="11" spans="1:24" s="125" customFormat="1" ht="18" customHeight="1" x14ac:dyDescent="0.25">
      <c r="A11" s="12"/>
      <c r="B11" s="211"/>
      <c r="C11" s="198"/>
      <c r="D11" s="201" t="s">
        <v>1</v>
      </c>
      <c r="E11" s="190" t="s">
        <v>11</v>
      </c>
      <c r="F11" s="191" t="s">
        <v>28</v>
      </c>
      <c r="G11" s="193" t="s">
        <v>15</v>
      </c>
      <c r="H11" s="194" t="s">
        <v>12</v>
      </c>
      <c r="I11" s="195"/>
      <c r="J11" s="195"/>
      <c r="K11" s="195"/>
      <c r="L11" s="195"/>
      <c r="M11" s="195"/>
      <c r="N11" s="194" t="s">
        <v>13</v>
      </c>
      <c r="O11" s="195"/>
      <c r="P11" s="195"/>
      <c r="Q11" s="195"/>
      <c r="R11" s="195"/>
      <c r="S11" s="195"/>
      <c r="T11" s="186" t="s">
        <v>7</v>
      </c>
      <c r="U11" s="186" t="s">
        <v>93</v>
      </c>
      <c r="V11" s="12"/>
    </row>
    <row r="12" spans="1:24" s="125" customFormat="1" ht="18" customHeight="1" x14ac:dyDescent="0.25">
      <c r="A12" s="12"/>
      <c r="B12" s="211"/>
      <c r="C12" s="198"/>
      <c r="D12" s="201"/>
      <c r="E12" s="190"/>
      <c r="F12" s="192"/>
      <c r="G12" s="193"/>
      <c r="H12" s="58" t="s">
        <v>47</v>
      </c>
      <c r="I12" s="26" t="s">
        <v>14</v>
      </c>
      <c r="J12" s="20">
        <v>1</v>
      </c>
      <c r="K12" s="17">
        <v>2</v>
      </c>
      <c r="L12" s="18">
        <v>3</v>
      </c>
      <c r="M12" s="19">
        <v>4</v>
      </c>
      <c r="N12" s="58" t="s">
        <v>47</v>
      </c>
      <c r="O12" s="26" t="s">
        <v>14</v>
      </c>
      <c r="P12" s="20">
        <v>1</v>
      </c>
      <c r="Q12" s="17">
        <v>2</v>
      </c>
      <c r="R12" s="18">
        <v>3</v>
      </c>
      <c r="S12" s="19">
        <v>4</v>
      </c>
      <c r="T12" s="187"/>
      <c r="U12" s="187"/>
      <c r="V12" s="12"/>
    </row>
    <row r="13" spans="1:24" s="125" customFormat="1" ht="18" customHeight="1" x14ac:dyDescent="0.35">
      <c r="A13" s="12"/>
      <c r="B13" s="211"/>
      <c r="C13" s="198"/>
      <c r="D13" s="121">
        <v>1</v>
      </c>
      <c r="E13" s="132" t="s">
        <v>63</v>
      </c>
      <c r="F13" s="130">
        <v>25</v>
      </c>
      <c r="G13" s="131">
        <f>I13+O13</f>
        <v>703.26</v>
      </c>
      <c r="H13" s="58" t="s">
        <v>112</v>
      </c>
      <c r="I13" s="51">
        <f>SUM(J13:M13)</f>
        <v>345.22</v>
      </c>
      <c r="J13" s="133">
        <v>87</v>
      </c>
      <c r="K13" s="133">
        <v>83.22</v>
      </c>
      <c r="L13" s="133">
        <v>88</v>
      </c>
      <c r="M13" s="133">
        <v>87</v>
      </c>
      <c r="N13" s="58" t="s">
        <v>114</v>
      </c>
      <c r="O13" s="51">
        <f>SUM(P13:S13)</f>
        <v>358.04</v>
      </c>
      <c r="P13" s="133">
        <v>89</v>
      </c>
      <c r="Q13" s="133">
        <v>88</v>
      </c>
      <c r="R13" s="133">
        <v>91.04</v>
      </c>
      <c r="S13" s="133">
        <v>90</v>
      </c>
      <c r="T13" s="123" t="s">
        <v>43</v>
      </c>
      <c r="U13" s="123" t="s">
        <v>96</v>
      </c>
      <c r="V13" s="12"/>
      <c r="X13" s="136"/>
    </row>
    <row r="14" spans="1:24" s="125" customFormat="1" ht="18" customHeight="1" x14ac:dyDescent="0.35">
      <c r="A14" s="12"/>
      <c r="B14" s="211"/>
      <c r="C14" s="198"/>
      <c r="D14" s="121">
        <v>2</v>
      </c>
      <c r="E14" s="132" t="s">
        <v>106</v>
      </c>
      <c r="F14" s="130">
        <v>24</v>
      </c>
      <c r="G14" s="131">
        <f t="shared" ref="G14:G22" si="0">I14+O14</f>
        <v>697.06</v>
      </c>
      <c r="H14" s="58" t="s">
        <v>113</v>
      </c>
      <c r="I14" s="51">
        <f t="shared" ref="I14:I22" si="1">SUM(J14:M14)</f>
        <v>348.7</v>
      </c>
      <c r="J14" s="133">
        <v>86</v>
      </c>
      <c r="K14" s="133">
        <v>89</v>
      </c>
      <c r="L14" s="133">
        <v>88.7</v>
      </c>
      <c r="M14" s="133">
        <v>85</v>
      </c>
      <c r="N14" s="58" t="s">
        <v>118</v>
      </c>
      <c r="O14" s="51">
        <f t="shared" ref="O14:O22" si="2">SUM(P14:S14)</f>
        <v>348.36</v>
      </c>
      <c r="P14" s="133">
        <v>87.36</v>
      </c>
      <c r="Q14" s="133">
        <v>89</v>
      </c>
      <c r="R14" s="133">
        <v>87</v>
      </c>
      <c r="S14" s="133">
        <v>85</v>
      </c>
      <c r="T14" s="123" t="s">
        <v>33</v>
      </c>
      <c r="U14" s="123" t="s">
        <v>99</v>
      </c>
      <c r="V14" s="12"/>
      <c r="X14" s="136"/>
    </row>
    <row r="15" spans="1:24" s="125" customFormat="1" ht="18" customHeight="1" x14ac:dyDescent="0.35">
      <c r="A15" s="12"/>
      <c r="B15" s="211"/>
      <c r="C15" s="198"/>
      <c r="D15" s="121">
        <v>3</v>
      </c>
      <c r="E15" s="132" t="s">
        <v>71</v>
      </c>
      <c r="F15" s="130">
        <v>23</v>
      </c>
      <c r="G15" s="131">
        <f t="shared" si="0"/>
        <v>695.57999999999993</v>
      </c>
      <c r="H15" s="58" t="s">
        <v>114</v>
      </c>
      <c r="I15" s="51">
        <f t="shared" si="1"/>
        <v>361.46</v>
      </c>
      <c r="J15" s="133">
        <v>90.46</v>
      </c>
      <c r="K15" s="133">
        <v>92</v>
      </c>
      <c r="L15" s="133">
        <v>89</v>
      </c>
      <c r="M15" s="133">
        <v>90</v>
      </c>
      <c r="N15" s="58" t="s">
        <v>122</v>
      </c>
      <c r="O15" s="51">
        <f t="shared" si="2"/>
        <v>334.12</v>
      </c>
      <c r="P15" s="133">
        <v>81</v>
      </c>
      <c r="Q15" s="133">
        <v>85.12</v>
      </c>
      <c r="R15" s="133">
        <v>85</v>
      </c>
      <c r="S15" s="133">
        <v>83</v>
      </c>
      <c r="T15" s="123" t="s">
        <v>43</v>
      </c>
      <c r="U15" s="123" t="s">
        <v>99</v>
      </c>
      <c r="V15" s="12"/>
    </row>
    <row r="16" spans="1:24" s="125" customFormat="1" ht="18" customHeight="1" x14ac:dyDescent="0.35">
      <c r="A16" s="12"/>
      <c r="B16" s="211"/>
      <c r="C16" s="198"/>
      <c r="D16" s="121">
        <v>4</v>
      </c>
      <c r="E16" s="132" t="s">
        <v>65</v>
      </c>
      <c r="F16" s="130">
        <v>22</v>
      </c>
      <c r="G16" s="131">
        <f t="shared" si="0"/>
        <v>693.28</v>
      </c>
      <c r="H16" s="58" t="s">
        <v>115</v>
      </c>
      <c r="I16" s="51">
        <f t="shared" si="1"/>
        <v>340.22</v>
      </c>
      <c r="J16" s="133">
        <v>84</v>
      </c>
      <c r="K16" s="133">
        <v>86</v>
      </c>
      <c r="L16" s="133">
        <v>85</v>
      </c>
      <c r="M16" s="133">
        <v>85.22</v>
      </c>
      <c r="N16" s="58" t="s">
        <v>121</v>
      </c>
      <c r="O16" s="51">
        <f t="shared" si="2"/>
        <v>353.06</v>
      </c>
      <c r="P16" s="133">
        <v>87</v>
      </c>
      <c r="Q16" s="133">
        <v>89</v>
      </c>
      <c r="R16" s="133">
        <v>90.06</v>
      </c>
      <c r="S16" s="133">
        <v>87</v>
      </c>
      <c r="T16" s="123" t="s">
        <v>43</v>
      </c>
      <c r="U16" s="123" t="s">
        <v>98</v>
      </c>
      <c r="V16" s="12"/>
    </row>
    <row r="17" spans="1:24" s="125" customFormat="1" ht="18" customHeight="1" x14ac:dyDescent="0.35">
      <c r="A17" s="12"/>
      <c r="B17" s="211"/>
      <c r="C17" s="198"/>
      <c r="D17" s="121">
        <v>5</v>
      </c>
      <c r="E17" s="132" t="s">
        <v>107</v>
      </c>
      <c r="F17" s="130">
        <v>21</v>
      </c>
      <c r="G17" s="131">
        <f t="shared" si="0"/>
        <v>689.46</v>
      </c>
      <c r="H17" s="58" t="s">
        <v>116</v>
      </c>
      <c r="I17" s="51">
        <f t="shared" si="1"/>
        <v>356.58</v>
      </c>
      <c r="J17" s="133">
        <v>89</v>
      </c>
      <c r="K17" s="133">
        <v>89</v>
      </c>
      <c r="L17" s="133">
        <v>89.58</v>
      </c>
      <c r="M17" s="133">
        <v>89</v>
      </c>
      <c r="N17" s="58" t="s">
        <v>117</v>
      </c>
      <c r="O17" s="51">
        <f t="shared" si="2"/>
        <v>332.88</v>
      </c>
      <c r="P17" s="133">
        <v>84</v>
      </c>
      <c r="Q17" s="133">
        <v>85</v>
      </c>
      <c r="R17" s="133">
        <v>81</v>
      </c>
      <c r="S17" s="133">
        <v>82.88</v>
      </c>
      <c r="T17" s="123" t="s">
        <v>43</v>
      </c>
      <c r="U17" s="123" t="s">
        <v>101</v>
      </c>
      <c r="V17" s="12"/>
    </row>
    <row r="18" spans="1:24" s="125" customFormat="1" ht="18" customHeight="1" x14ac:dyDescent="0.35">
      <c r="A18" s="12"/>
      <c r="B18" s="211"/>
      <c r="C18" s="198"/>
      <c r="D18" s="121">
        <v>6</v>
      </c>
      <c r="E18" s="132" t="s">
        <v>108</v>
      </c>
      <c r="F18" s="130">
        <v>20</v>
      </c>
      <c r="G18" s="131">
        <f t="shared" si="0"/>
        <v>686.18000000000006</v>
      </c>
      <c r="H18" s="58" t="s">
        <v>117</v>
      </c>
      <c r="I18" s="51">
        <f t="shared" si="1"/>
        <v>332.22</v>
      </c>
      <c r="J18" s="133">
        <v>84</v>
      </c>
      <c r="K18" s="133">
        <v>84</v>
      </c>
      <c r="L18" s="133">
        <v>83.22</v>
      </c>
      <c r="M18" s="133">
        <v>81</v>
      </c>
      <c r="N18" s="58" t="s">
        <v>123</v>
      </c>
      <c r="O18" s="51">
        <f t="shared" si="2"/>
        <v>353.96</v>
      </c>
      <c r="P18" s="133">
        <v>89</v>
      </c>
      <c r="Q18" s="133">
        <v>89</v>
      </c>
      <c r="R18" s="133">
        <v>88.96</v>
      </c>
      <c r="S18" s="133">
        <v>87</v>
      </c>
      <c r="T18" s="123" t="s">
        <v>108</v>
      </c>
      <c r="U18" s="123" t="s">
        <v>99</v>
      </c>
      <c r="V18" s="12"/>
    </row>
    <row r="19" spans="1:24" s="125" customFormat="1" ht="18" customHeight="1" x14ac:dyDescent="0.35">
      <c r="A19" s="12"/>
      <c r="B19" s="211"/>
      <c r="C19" s="198"/>
      <c r="D19" s="121">
        <v>7</v>
      </c>
      <c r="E19" s="132" t="s">
        <v>109</v>
      </c>
      <c r="F19" s="130">
        <v>19</v>
      </c>
      <c r="G19" s="131">
        <f t="shared" si="0"/>
        <v>683.42000000000007</v>
      </c>
      <c r="H19" s="58" t="s">
        <v>118</v>
      </c>
      <c r="I19" s="51">
        <f t="shared" si="1"/>
        <v>341.1</v>
      </c>
      <c r="J19" s="133">
        <v>84</v>
      </c>
      <c r="K19" s="133">
        <v>87</v>
      </c>
      <c r="L19" s="133">
        <v>86.1</v>
      </c>
      <c r="M19" s="133">
        <v>84</v>
      </c>
      <c r="N19" s="58" t="s">
        <v>112</v>
      </c>
      <c r="O19" s="51">
        <f t="shared" si="2"/>
        <v>342.32</v>
      </c>
      <c r="P19" s="133">
        <v>85</v>
      </c>
      <c r="Q19" s="133">
        <v>84</v>
      </c>
      <c r="R19" s="133">
        <v>87.32</v>
      </c>
      <c r="S19" s="133">
        <v>86</v>
      </c>
      <c r="T19" s="123" t="s">
        <v>43</v>
      </c>
      <c r="U19" s="123" t="s">
        <v>100</v>
      </c>
      <c r="V19" s="12"/>
      <c r="X19" s="136"/>
    </row>
    <row r="20" spans="1:24" s="125" customFormat="1" ht="18" customHeight="1" x14ac:dyDescent="0.35">
      <c r="A20" s="12"/>
      <c r="B20" s="211"/>
      <c r="C20" s="198"/>
      <c r="D20" s="121">
        <v>8</v>
      </c>
      <c r="E20" s="132" t="s">
        <v>110</v>
      </c>
      <c r="F20" s="130">
        <v>18</v>
      </c>
      <c r="G20" s="131">
        <f t="shared" si="0"/>
        <v>665.28</v>
      </c>
      <c r="H20" s="58" t="s">
        <v>119</v>
      </c>
      <c r="I20" s="51">
        <f t="shared" si="1"/>
        <v>330.58</v>
      </c>
      <c r="J20" s="133">
        <v>81</v>
      </c>
      <c r="K20" s="133">
        <v>83</v>
      </c>
      <c r="L20" s="133">
        <v>83.58</v>
      </c>
      <c r="M20" s="133">
        <v>83</v>
      </c>
      <c r="N20" s="58" t="s">
        <v>115</v>
      </c>
      <c r="O20" s="51">
        <f t="shared" si="2"/>
        <v>334.7</v>
      </c>
      <c r="P20" s="133">
        <v>86</v>
      </c>
      <c r="Q20" s="133">
        <v>88</v>
      </c>
      <c r="R20" s="133">
        <v>87.7</v>
      </c>
      <c r="S20" s="133">
        <v>73</v>
      </c>
      <c r="T20" s="123" t="s">
        <v>94</v>
      </c>
      <c r="U20" s="123" t="s">
        <v>97</v>
      </c>
      <c r="V20" s="12"/>
    </row>
    <row r="21" spans="1:24" s="125" customFormat="1" ht="18" customHeight="1" x14ac:dyDescent="0.35">
      <c r="A21" s="12"/>
      <c r="B21" s="211"/>
      <c r="C21" s="198"/>
      <c r="D21" s="121">
        <v>9</v>
      </c>
      <c r="E21" s="132" t="s">
        <v>67</v>
      </c>
      <c r="F21" s="130">
        <v>17</v>
      </c>
      <c r="G21" s="131">
        <f t="shared" si="0"/>
        <v>664.8</v>
      </c>
      <c r="H21" s="58" t="s">
        <v>120</v>
      </c>
      <c r="I21" s="51">
        <f t="shared" si="1"/>
        <v>316.92</v>
      </c>
      <c r="J21" s="133">
        <v>77</v>
      </c>
      <c r="K21" s="133">
        <v>83</v>
      </c>
      <c r="L21" s="133">
        <v>79.92</v>
      </c>
      <c r="M21" s="133">
        <v>77</v>
      </c>
      <c r="N21" s="58" t="s">
        <v>116</v>
      </c>
      <c r="O21" s="51">
        <f t="shared" si="2"/>
        <v>347.88</v>
      </c>
      <c r="P21" s="133">
        <v>87</v>
      </c>
      <c r="Q21" s="133">
        <v>87</v>
      </c>
      <c r="R21" s="133">
        <v>87.88</v>
      </c>
      <c r="S21" s="133">
        <v>86</v>
      </c>
      <c r="T21" s="123" t="s">
        <v>43</v>
      </c>
      <c r="U21" s="123" t="s">
        <v>96</v>
      </c>
      <c r="V21" s="12"/>
    </row>
    <row r="22" spans="1:24" s="125" customFormat="1" ht="18" customHeight="1" x14ac:dyDescent="0.35">
      <c r="A22" s="12"/>
      <c r="B22" s="211"/>
      <c r="C22" s="198"/>
      <c r="D22" s="121">
        <v>10</v>
      </c>
      <c r="E22" s="132" t="s">
        <v>73</v>
      </c>
      <c r="F22" s="130">
        <v>16</v>
      </c>
      <c r="G22" s="131">
        <f t="shared" si="0"/>
        <v>662.5</v>
      </c>
      <c r="H22" s="58" t="s">
        <v>121</v>
      </c>
      <c r="I22" s="51">
        <f t="shared" si="1"/>
        <v>342.1</v>
      </c>
      <c r="J22" s="133">
        <v>85</v>
      </c>
      <c r="K22" s="133">
        <v>88</v>
      </c>
      <c r="L22" s="133">
        <v>84.1</v>
      </c>
      <c r="M22" s="133">
        <v>85</v>
      </c>
      <c r="N22" s="58" t="s">
        <v>120</v>
      </c>
      <c r="O22" s="51">
        <f t="shared" si="2"/>
        <v>320.39999999999998</v>
      </c>
      <c r="P22" s="133">
        <v>77</v>
      </c>
      <c r="Q22" s="133">
        <v>82</v>
      </c>
      <c r="R22" s="133">
        <v>82.4</v>
      </c>
      <c r="S22" s="133">
        <v>79</v>
      </c>
      <c r="T22" s="123" t="s">
        <v>94</v>
      </c>
      <c r="U22" s="123" t="s">
        <v>100</v>
      </c>
      <c r="V22" s="12"/>
    </row>
    <row r="23" spans="1:24" s="125" customFormat="1" ht="10" customHeight="1" x14ac:dyDescent="0.25">
      <c r="A23" s="12"/>
      <c r="B23" s="211"/>
      <c r="C23" s="12"/>
      <c r="D23" s="12"/>
      <c r="E23" s="59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4" s="125" customFormat="1" ht="18" customHeight="1" x14ac:dyDescent="0.25">
      <c r="A24" s="12"/>
      <c r="B24" s="211"/>
      <c r="C24" s="196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2"/>
    </row>
    <row r="25" spans="1:24" s="125" customFormat="1" ht="10" customHeight="1" x14ac:dyDescent="0.25">
      <c r="A25" s="12"/>
      <c r="B25" s="211"/>
      <c r="C25" s="1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2"/>
      <c r="U25" s="12"/>
      <c r="V25" s="12"/>
    </row>
    <row r="26" spans="1:24" s="125" customFormat="1" ht="18" customHeight="1" x14ac:dyDescent="0.25">
      <c r="A26" s="12"/>
      <c r="B26" s="211"/>
      <c r="C26" s="198" t="s">
        <v>21</v>
      </c>
      <c r="D26" s="199" t="s">
        <v>111</v>
      </c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200"/>
      <c r="R26" s="14"/>
      <c r="S26" s="14"/>
      <c r="T26" s="5"/>
      <c r="U26" s="5"/>
      <c r="V26" s="5"/>
    </row>
    <row r="27" spans="1:24" s="125" customFormat="1" ht="18" customHeight="1" x14ac:dyDescent="0.25">
      <c r="A27" s="12"/>
      <c r="B27" s="211"/>
      <c r="C27" s="198"/>
      <c r="D27" s="201" t="s">
        <v>1</v>
      </c>
      <c r="E27" s="190" t="s">
        <v>11</v>
      </c>
      <c r="F27" s="202" t="s">
        <v>37</v>
      </c>
      <c r="G27" s="202"/>
      <c r="H27" s="190" t="s">
        <v>4</v>
      </c>
      <c r="I27" s="190"/>
      <c r="J27" s="158" t="s">
        <v>0</v>
      </c>
      <c r="K27" s="158"/>
      <c r="L27" s="202" t="s">
        <v>7</v>
      </c>
      <c r="M27" s="202"/>
      <c r="N27" s="203" t="s">
        <v>2</v>
      </c>
      <c r="O27" s="205" t="s">
        <v>51</v>
      </c>
      <c r="P27" s="206"/>
      <c r="Q27" s="207" t="s">
        <v>45</v>
      </c>
      <c r="R27" s="14"/>
      <c r="S27" s="14"/>
      <c r="T27" s="5"/>
      <c r="U27" s="5"/>
      <c r="V27" s="5"/>
    </row>
    <row r="28" spans="1:24" s="125" customFormat="1" ht="18" customHeight="1" x14ac:dyDescent="0.25">
      <c r="A28" s="12"/>
      <c r="B28" s="211"/>
      <c r="C28" s="198"/>
      <c r="D28" s="201"/>
      <c r="E28" s="190"/>
      <c r="F28" s="202"/>
      <c r="G28" s="202"/>
      <c r="H28" s="190"/>
      <c r="I28" s="190"/>
      <c r="J28" s="158"/>
      <c r="K28" s="158"/>
      <c r="L28" s="202"/>
      <c r="M28" s="202"/>
      <c r="N28" s="204"/>
      <c r="O28" s="124" t="s">
        <v>49</v>
      </c>
      <c r="P28" s="124" t="s">
        <v>50</v>
      </c>
      <c r="Q28" s="208"/>
      <c r="R28" s="14"/>
      <c r="S28" s="14"/>
      <c r="T28" s="5"/>
      <c r="U28" s="5"/>
      <c r="V28" s="5"/>
    </row>
    <row r="29" spans="1:24" s="125" customFormat="1" ht="18" customHeight="1" x14ac:dyDescent="0.25">
      <c r="A29" s="12"/>
      <c r="B29" s="211"/>
      <c r="C29" s="19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4" s="125" customFormat="1" ht="18" customHeight="1" x14ac:dyDescent="0.25">
      <c r="A30" s="12"/>
      <c r="B30" s="211"/>
      <c r="C30" s="198"/>
      <c r="D30" s="188" t="s">
        <v>18</v>
      </c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9"/>
      <c r="U30" s="189"/>
      <c r="V30" s="12"/>
    </row>
    <row r="31" spans="1:24" s="125" customFormat="1" ht="18" customHeight="1" x14ac:dyDescent="0.25">
      <c r="A31" s="12"/>
      <c r="B31" s="211"/>
      <c r="C31" s="198"/>
      <c r="D31" s="156" t="s">
        <v>1</v>
      </c>
      <c r="E31" s="190" t="s">
        <v>11</v>
      </c>
      <c r="F31" s="191" t="s">
        <v>3</v>
      </c>
      <c r="G31" s="193" t="s">
        <v>15</v>
      </c>
      <c r="H31" s="194" t="s">
        <v>12</v>
      </c>
      <c r="I31" s="195"/>
      <c r="J31" s="195"/>
      <c r="K31" s="195"/>
      <c r="L31" s="195"/>
      <c r="M31" s="195"/>
      <c r="N31" s="194" t="s">
        <v>13</v>
      </c>
      <c r="O31" s="195"/>
      <c r="P31" s="195"/>
      <c r="Q31" s="195"/>
      <c r="R31" s="195"/>
      <c r="S31" s="195"/>
      <c r="T31" s="186" t="s">
        <v>7</v>
      </c>
      <c r="U31" s="186" t="s">
        <v>93</v>
      </c>
      <c r="V31" s="12"/>
    </row>
    <row r="32" spans="1:24" s="125" customFormat="1" ht="18" customHeight="1" x14ac:dyDescent="0.25">
      <c r="A32" s="12"/>
      <c r="B32" s="211"/>
      <c r="C32" s="198"/>
      <c r="D32" s="156"/>
      <c r="E32" s="190"/>
      <c r="F32" s="192"/>
      <c r="G32" s="193"/>
      <c r="H32" s="58" t="s">
        <v>47</v>
      </c>
      <c r="I32" s="26" t="s">
        <v>14</v>
      </c>
      <c r="J32" s="20">
        <v>1</v>
      </c>
      <c r="K32" s="17">
        <v>2</v>
      </c>
      <c r="L32" s="18">
        <v>3</v>
      </c>
      <c r="M32" s="19">
        <v>4</v>
      </c>
      <c r="N32" s="58" t="s">
        <v>47</v>
      </c>
      <c r="O32" s="26" t="s">
        <v>14</v>
      </c>
      <c r="P32" s="20">
        <v>1</v>
      </c>
      <c r="Q32" s="17">
        <v>2</v>
      </c>
      <c r="R32" s="18">
        <v>3</v>
      </c>
      <c r="S32" s="19">
        <v>4</v>
      </c>
      <c r="T32" s="187"/>
      <c r="U32" s="187"/>
      <c r="V32" s="12"/>
    </row>
    <row r="33" spans="1:24" s="125" customFormat="1" ht="18" customHeight="1" x14ac:dyDescent="0.35">
      <c r="A33" s="12"/>
      <c r="B33" s="211"/>
      <c r="C33" s="198"/>
      <c r="D33" s="121">
        <v>1</v>
      </c>
      <c r="E33" s="134" t="s">
        <v>65</v>
      </c>
      <c r="F33" s="130">
        <v>25</v>
      </c>
      <c r="G33" s="131">
        <f>I33+O33</f>
        <v>424.46000000000004</v>
      </c>
      <c r="H33" s="58" t="s">
        <v>121</v>
      </c>
      <c r="I33" s="51">
        <f>SUM(J33:M33)</f>
        <v>214.46</v>
      </c>
      <c r="J33" s="135">
        <v>53</v>
      </c>
      <c r="K33" s="135">
        <v>55</v>
      </c>
      <c r="L33" s="135">
        <v>54.46</v>
      </c>
      <c r="M33" s="135">
        <v>52</v>
      </c>
      <c r="N33" s="58" t="s">
        <v>115</v>
      </c>
      <c r="O33" s="51">
        <f>SUM(P33:S33)</f>
        <v>210</v>
      </c>
      <c r="P33" s="135">
        <v>52</v>
      </c>
      <c r="Q33" s="135">
        <v>54</v>
      </c>
      <c r="R33" s="135">
        <v>52</v>
      </c>
      <c r="S33" s="135">
        <v>52</v>
      </c>
      <c r="T33" s="123" t="s">
        <v>43</v>
      </c>
      <c r="U33" s="123" t="s">
        <v>98</v>
      </c>
      <c r="V33" s="12"/>
      <c r="W33" s="136"/>
    </row>
    <row r="34" spans="1:24" s="125" customFormat="1" ht="18" customHeight="1" x14ac:dyDescent="0.35">
      <c r="A34" s="12"/>
      <c r="B34" s="211"/>
      <c r="C34" s="198"/>
      <c r="D34" s="121">
        <v>2</v>
      </c>
      <c r="E34" s="134" t="s">
        <v>63</v>
      </c>
      <c r="F34" s="130">
        <v>24</v>
      </c>
      <c r="G34" s="131">
        <f t="shared" ref="G34:G42" si="3">I34+O34</f>
        <v>422</v>
      </c>
      <c r="H34" s="58" t="s">
        <v>114</v>
      </c>
      <c r="I34" s="51">
        <f t="shared" ref="I34:I42" si="4">SUM(J34:M34)</f>
        <v>211.92000000000002</v>
      </c>
      <c r="J34" s="135">
        <v>53</v>
      </c>
      <c r="K34" s="135">
        <v>52.92</v>
      </c>
      <c r="L34" s="135">
        <v>53</v>
      </c>
      <c r="M34" s="135">
        <v>53</v>
      </c>
      <c r="N34" s="58" t="s">
        <v>112</v>
      </c>
      <c r="O34" s="51">
        <f t="shared" ref="O34:O42" si="5">SUM(P34:S34)</f>
        <v>210.07999999999998</v>
      </c>
      <c r="P34" s="135">
        <v>53</v>
      </c>
      <c r="Q34" s="135">
        <v>52</v>
      </c>
      <c r="R34" s="135">
        <v>52</v>
      </c>
      <c r="S34" s="135">
        <v>53.08</v>
      </c>
      <c r="T34" s="123" t="s">
        <v>43</v>
      </c>
      <c r="U34" s="123" t="s">
        <v>96</v>
      </c>
      <c r="V34" s="12"/>
      <c r="X34" s="136"/>
    </row>
    <row r="35" spans="1:24" s="125" customFormat="1" ht="18" customHeight="1" x14ac:dyDescent="0.35">
      <c r="A35" s="12"/>
      <c r="B35" s="211"/>
      <c r="C35" s="198"/>
      <c r="D35" s="121">
        <v>3</v>
      </c>
      <c r="E35" s="134" t="s">
        <v>106</v>
      </c>
      <c r="F35" s="130">
        <v>23</v>
      </c>
      <c r="G35" s="131">
        <f t="shared" si="3"/>
        <v>421.12</v>
      </c>
      <c r="H35" s="58" t="s">
        <v>118</v>
      </c>
      <c r="I35" s="51">
        <f t="shared" si="4"/>
        <v>211.46</v>
      </c>
      <c r="J35" s="135">
        <v>53</v>
      </c>
      <c r="K35" s="135">
        <v>53</v>
      </c>
      <c r="L35" s="135">
        <v>54</v>
      </c>
      <c r="M35" s="135">
        <v>51.46</v>
      </c>
      <c r="N35" s="58" t="s">
        <v>123</v>
      </c>
      <c r="O35" s="51">
        <f t="shared" si="5"/>
        <v>209.66</v>
      </c>
      <c r="P35" s="135">
        <v>53.66</v>
      </c>
      <c r="Q35" s="135">
        <v>54</v>
      </c>
      <c r="R35" s="135">
        <v>50</v>
      </c>
      <c r="S35" s="135">
        <v>52</v>
      </c>
      <c r="T35" s="123" t="s">
        <v>33</v>
      </c>
      <c r="U35" s="123" t="s">
        <v>99</v>
      </c>
      <c r="V35" s="12"/>
      <c r="X35" s="136"/>
    </row>
    <row r="36" spans="1:24" s="125" customFormat="1" ht="18" customHeight="1" x14ac:dyDescent="0.35">
      <c r="A36" s="12"/>
      <c r="B36" s="211"/>
      <c r="C36" s="198"/>
      <c r="D36" s="121">
        <v>4</v>
      </c>
      <c r="E36" s="134" t="s">
        <v>107</v>
      </c>
      <c r="F36" s="130">
        <v>22</v>
      </c>
      <c r="G36" s="131">
        <f t="shared" si="3"/>
        <v>418</v>
      </c>
      <c r="H36" s="58" t="s">
        <v>117</v>
      </c>
      <c r="I36" s="51">
        <f t="shared" si="4"/>
        <v>202.3</v>
      </c>
      <c r="J36" s="135">
        <v>51</v>
      </c>
      <c r="K36" s="135">
        <v>52</v>
      </c>
      <c r="L36" s="135">
        <v>51.3</v>
      </c>
      <c r="M36" s="135">
        <v>48</v>
      </c>
      <c r="N36" s="58" t="s">
        <v>116</v>
      </c>
      <c r="O36" s="51">
        <f t="shared" si="5"/>
        <v>215.7</v>
      </c>
      <c r="P36" s="135">
        <v>53</v>
      </c>
      <c r="Q36" s="135">
        <v>55</v>
      </c>
      <c r="R36" s="135">
        <v>54.7</v>
      </c>
      <c r="S36" s="135">
        <v>53</v>
      </c>
      <c r="T36" s="123" t="s">
        <v>43</v>
      </c>
      <c r="U36" s="123" t="s">
        <v>101</v>
      </c>
      <c r="V36" s="12"/>
    </row>
    <row r="37" spans="1:24" s="125" customFormat="1" ht="18" customHeight="1" x14ac:dyDescent="0.35">
      <c r="A37" s="12"/>
      <c r="B37" s="211"/>
      <c r="C37" s="198"/>
      <c r="D37" s="121">
        <v>5</v>
      </c>
      <c r="E37" s="134" t="s">
        <v>71</v>
      </c>
      <c r="F37" s="130">
        <v>21</v>
      </c>
      <c r="G37" s="131">
        <f t="shared" si="3"/>
        <v>417.58000000000004</v>
      </c>
      <c r="H37" s="58" t="s">
        <v>122</v>
      </c>
      <c r="I37" s="51">
        <f t="shared" si="4"/>
        <v>199.36</v>
      </c>
      <c r="J37" s="135">
        <v>49.36</v>
      </c>
      <c r="K37" s="135">
        <v>50</v>
      </c>
      <c r="L37" s="135">
        <v>51</v>
      </c>
      <c r="M37" s="135">
        <v>49</v>
      </c>
      <c r="N37" s="58" t="s">
        <v>114</v>
      </c>
      <c r="O37" s="51">
        <f t="shared" si="5"/>
        <v>218.22</v>
      </c>
      <c r="P37" s="135">
        <v>55</v>
      </c>
      <c r="Q37" s="135">
        <v>54</v>
      </c>
      <c r="R37" s="135">
        <v>55.22</v>
      </c>
      <c r="S37" s="135">
        <v>54</v>
      </c>
      <c r="T37" s="123" t="s">
        <v>43</v>
      </c>
      <c r="U37" s="123" t="s">
        <v>99</v>
      </c>
      <c r="V37" s="12"/>
    </row>
    <row r="38" spans="1:24" s="125" customFormat="1" ht="18" customHeight="1" x14ac:dyDescent="0.35">
      <c r="A38" s="12"/>
      <c r="B38" s="211"/>
      <c r="C38" s="198"/>
      <c r="D38" s="121">
        <v>6</v>
      </c>
      <c r="E38" s="134" t="s">
        <v>108</v>
      </c>
      <c r="F38" s="130">
        <v>20</v>
      </c>
      <c r="G38" s="131">
        <f t="shared" si="3"/>
        <v>414.78</v>
      </c>
      <c r="H38" s="58" t="s">
        <v>113</v>
      </c>
      <c r="I38" s="51">
        <f t="shared" si="4"/>
        <v>202.7</v>
      </c>
      <c r="J38" s="135">
        <v>52</v>
      </c>
      <c r="K38" s="135">
        <v>51</v>
      </c>
      <c r="L38" s="135">
        <v>50.7</v>
      </c>
      <c r="M38" s="135">
        <v>49</v>
      </c>
      <c r="N38" s="58" t="s">
        <v>117</v>
      </c>
      <c r="O38" s="51">
        <f t="shared" si="5"/>
        <v>212.07999999999998</v>
      </c>
      <c r="P38" s="135">
        <v>53</v>
      </c>
      <c r="Q38" s="135">
        <v>52</v>
      </c>
      <c r="R38" s="135">
        <v>54.08</v>
      </c>
      <c r="S38" s="135">
        <v>53</v>
      </c>
      <c r="T38" s="123" t="s">
        <v>108</v>
      </c>
      <c r="U38" s="123" t="s">
        <v>99</v>
      </c>
      <c r="V38" s="12"/>
    </row>
    <row r="39" spans="1:24" s="125" customFormat="1" ht="18" customHeight="1" x14ac:dyDescent="0.35">
      <c r="A39" s="12"/>
      <c r="B39" s="211"/>
      <c r="C39" s="198"/>
      <c r="D39" s="121">
        <v>7</v>
      </c>
      <c r="E39" s="134" t="s">
        <v>110</v>
      </c>
      <c r="F39" s="130">
        <v>19</v>
      </c>
      <c r="G39" s="131">
        <f t="shared" si="3"/>
        <v>407.44</v>
      </c>
      <c r="H39" s="58" t="s">
        <v>115</v>
      </c>
      <c r="I39" s="51">
        <f t="shared" si="4"/>
        <v>209.3</v>
      </c>
      <c r="J39" s="135">
        <v>52</v>
      </c>
      <c r="K39" s="135">
        <v>53</v>
      </c>
      <c r="L39" s="135">
        <v>53.3</v>
      </c>
      <c r="M39" s="135">
        <v>51</v>
      </c>
      <c r="N39" s="58" t="s">
        <v>122</v>
      </c>
      <c r="O39" s="51">
        <f t="shared" si="5"/>
        <v>198.14</v>
      </c>
      <c r="P39" s="135">
        <v>49</v>
      </c>
      <c r="Q39" s="135">
        <v>49</v>
      </c>
      <c r="R39" s="135">
        <v>50.14</v>
      </c>
      <c r="S39" s="135">
        <v>50</v>
      </c>
      <c r="T39" s="123" t="s">
        <v>94</v>
      </c>
      <c r="U39" s="123" t="s">
        <v>97</v>
      </c>
      <c r="V39" s="12"/>
    </row>
    <row r="40" spans="1:24" s="125" customFormat="1" ht="18" customHeight="1" x14ac:dyDescent="0.35">
      <c r="A40" s="12"/>
      <c r="B40" s="211"/>
      <c r="C40" s="198"/>
      <c r="D40" s="121">
        <v>8</v>
      </c>
      <c r="E40" s="134" t="s">
        <v>109</v>
      </c>
      <c r="F40" s="130">
        <v>18</v>
      </c>
      <c r="G40" s="131">
        <f t="shared" si="3"/>
        <v>399.15999999999997</v>
      </c>
      <c r="H40" s="58" t="s">
        <v>112</v>
      </c>
      <c r="I40" s="51">
        <f t="shared" si="4"/>
        <v>196.57999999999998</v>
      </c>
      <c r="J40" s="135">
        <v>49</v>
      </c>
      <c r="K40" s="135">
        <v>51</v>
      </c>
      <c r="L40" s="135">
        <v>51.58</v>
      </c>
      <c r="M40" s="135">
        <v>45</v>
      </c>
      <c r="N40" s="58" t="s">
        <v>118</v>
      </c>
      <c r="O40" s="51">
        <f t="shared" si="5"/>
        <v>202.57999999999998</v>
      </c>
      <c r="P40" s="135">
        <v>50</v>
      </c>
      <c r="Q40" s="135">
        <v>50</v>
      </c>
      <c r="R40" s="135">
        <v>51.58</v>
      </c>
      <c r="S40" s="135">
        <v>51</v>
      </c>
      <c r="T40" s="123" t="s">
        <v>43</v>
      </c>
      <c r="U40" s="123" t="s">
        <v>100</v>
      </c>
      <c r="V40" s="12"/>
      <c r="X40" s="136"/>
    </row>
    <row r="41" spans="1:24" s="125" customFormat="1" ht="18" customHeight="1" x14ac:dyDescent="0.35">
      <c r="A41" s="12"/>
      <c r="B41" s="211"/>
      <c r="C41" s="198"/>
      <c r="D41" s="121">
        <v>9</v>
      </c>
      <c r="E41" s="134" t="s">
        <v>73</v>
      </c>
      <c r="F41" s="130">
        <v>17</v>
      </c>
      <c r="G41" s="131">
        <f t="shared" si="3"/>
        <v>393.22</v>
      </c>
      <c r="H41" s="58" t="s">
        <v>120</v>
      </c>
      <c r="I41" s="51">
        <f t="shared" si="4"/>
        <v>192.3</v>
      </c>
      <c r="J41" s="135">
        <v>46</v>
      </c>
      <c r="K41" s="135">
        <v>51</v>
      </c>
      <c r="L41" s="135">
        <v>48.3</v>
      </c>
      <c r="M41" s="135">
        <v>47</v>
      </c>
      <c r="N41" s="58" t="s">
        <v>121</v>
      </c>
      <c r="O41" s="51">
        <f t="shared" si="5"/>
        <v>200.92000000000002</v>
      </c>
      <c r="P41" s="135">
        <v>51</v>
      </c>
      <c r="Q41" s="135">
        <v>49</v>
      </c>
      <c r="R41" s="135">
        <v>51.92</v>
      </c>
      <c r="S41" s="135">
        <v>49</v>
      </c>
      <c r="T41" s="123" t="s">
        <v>94</v>
      </c>
      <c r="U41" s="123" t="s">
        <v>100</v>
      </c>
      <c r="V41" s="12"/>
    </row>
    <row r="42" spans="1:24" s="125" customFormat="1" ht="18" customHeight="1" x14ac:dyDescent="0.35">
      <c r="A42" s="12"/>
      <c r="B42" s="211"/>
      <c r="C42" s="198"/>
      <c r="D42" s="121">
        <v>10</v>
      </c>
      <c r="E42" s="134" t="s">
        <v>67</v>
      </c>
      <c r="F42" s="130">
        <v>16</v>
      </c>
      <c r="G42" s="131">
        <f t="shared" si="3"/>
        <v>392.26</v>
      </c>
      <c r="H42" s="58" t="s">
        <v>116</v>
      </c>
      <c r="I42" s="51">
        <f t="shared" si="4"/>
        <v>206.4</v>
      </c>
      <c r="J42" s="135">
        <v>51</v>
      </c>
      <c r="K42" s="135">
        <v>53</v>
      </c>
      <c r="L42" s="135">
        <v>51.4</v>
      </c>
      <c r="M42" s="135">
        <v>51</v>
      </c>
      <c r="N42" s="58" t="s">
        <v>120</v>
      </c>
      <c r="O42" s="51">
        <f t="shared" si="5"/>
        <v>185.86</v>
      </c>
      <c r="P42" s="135">
        <v>45</v>
      </c>
      <c r="Q42" s="135">
        <v>49</v>
      </c>
      <c r="R42" s="135">
        <v>46.86</v>
      </c>
      <c r="S42" s="135">
        <v>45</v>
      </c>
      <c r="T42" s="123" t="s">
        <v>43</v>
      </c>
      <c r="U42" s="123" t="s">
        <v>96</v>
      </c>
      <c r="V42" s="12"/>
    </row>
    <row r="43" spans="1:24" s="125" customFormat="1" ht="10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19" t="s">
        <v>104</v>
      </c>
      <c r="V43" s="12"/>
    </row>
  </sheetData>
  <mergeCells count="44">
    <mergeCell ref="D30:U30"/>
    <mergeCell ref="D31:D32"/>
    <mergeCell ref="E31:E32"/>
    <mergeCell ref="F31:F32"/>
    <mergeCell ref="G31:G32"/>
    <mergeCell ref="H31:M31"/>
    <mergeCell ref="T11:T12"/>
    <mergeCell ref="U11:U12"/>
    <mergeCell ref="C24:U24"/>
    <mergeCell ref="C26:C42"/>
    <mergeCell ref="D26:Q26"/>
    <mergeCell ref="D27:D28"/>
    <mergeCell ref="E27:E28"/>
    <mergeCell ref="F27:G28"/>
    <mergeCell ref="H27:I28"/>
    <mergeCell ref="J27:K28"/>
    <mergeCell ref="L27:M28"/>
    <mergeCell ref="N27:N28"/>
    <mergeCell ref="O27:P27"/>
    <mergeCell ref="N31:S31"/>
    <mergeCell ref="T31:T32"/>
    <mergeCell ref="U31:U32"/>
    <mergeCell ref="E11:E12"/>
    <mergeCell ref="F11:F12"/>
    <mergeCell ref="G11:G12"/>
    <mergeCell ref="H11:M11"/>
    <mergeCell ref="Q27:Q28"/>
    <mergeCell ref="N11:S11"/>
    <mergeCell ref="L7:M8"/>
    <mergeCell ref="N7:N8"/>
    <mergeCell ref="O7:P7"/>
    <mergeCell ref="Q7:Q8"/>
    <mergeCell ref="B2:U2"/>
    <mergeCell ref="B4:U4"/>
    <mergeCell ref="B6:B42"/>
    <mergeCell ref="C6:C22"/>
    <mergeCell ref="D6:Q6"/>
    <mergeCell ref="D7:D8"/>
    <mergeCell ref="E7:E8"/>
    <mergeCell ref="F7:G8"/>
    <mergeCell ref="H7:I8"/>
    <mergeCell ref="J7:K8"/>
    <mergeCell ref="D10:U10"/>
    <mergeCell ref="D11:D12"/>
  </mergeCells>
  <pageMargins left="0.25" right="0.25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02C7B-49E1-4A46-A368-BE0214E017BF}">
  <sheetPr>
    <tabColor rgb="FFFFFF00"/>
  </sheetPr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6FB7-2043-4D9C-9864-2EE82F16C93B}">
  <sheetPr>
    <tabColor rgb="FFFFFF00"/>
  </sheetPr>
  <dimension ref="A1:F12"/>
  <sheetViews>
    <sheetView workbookViewId="0">
      <selection sqref="A1:F12"/>
    </sheetView>
  </sheetViews>
  <sheetFormatPr baseColWidth="10" defaultRowHeight="12.5" x14ac:dyDescent="0.25"/>
  <cols>
    <col min="1" max="1" width="9.54296875" bestFit="1" customWidth="1"/>
    <col min="2" max="2" width="8.26953125" bestFit="1" customWidth="1"/>
    <col min="3" max="6" width="7.7265625" bestFit="1" customWidth="1"/>
  </cols>
  <sheetData>
    <row r="1" spans="1:6" ht="14" x14ac:dyDescent="0.25">
      <c r="A1" s="194" t="s">
        <v>12</v>
      </c>
      <c r="B1" s="195"/>
      <c r="C1" s="195"/>
      <c r="D1" s="195"/>
      <c r="E1" s="195"/>
      <c r="F1" s="195"/>
    </row>
    <row r="2" spans="1:6" ht="15.5" x14ac:dyDescent="0.25">
      <c r="A2" s="58" t="s">
        <v>47</v>
      </c>
      <c r="B2" s="26" t="s">
        <v>14</v>
      </c>
      <c r="C2" s="20">
        <v>1</v>
      </c>
      <c r="D2" s="17">
        <v>2</v>
      </c>
      <c r="E2" s="18">
        <v>3</v>
      </c>
      <c r="F2" s="19">
        <v>4</v>
      </c>
    </row>
    <row r="3" spans="1:6" ht="15.5" x14ac:dyDescent="0.35">
      <c r="A3" s="58" t="s">
        <v>114</v>
      </c>
      <c r="B3" s="51">
        <f t="shared" ref="B3:B12" si="0">SUM(C3:F3)</f>
        <v>361.46</v>
      </c>
      <c r="C3" s="126">
        <v>90.46</v>
      </c>
      <c r="D3" s="126">
        <v>92</v>
      </c>
      <c r="E3" s="126">
        <v>89</v>
      </c>
      <c r="F3" s="126">
        <v>90</v>
      </c>
    </row>
    <row r="4" spans="1:6" ht="15.5" x14ac:dyDescent="0.35">
      <c r="A4" s="58" t="s">
        <v>116</v>
      </c>
      <c r="B4" s="51">
        <f t="shared" si="0"/>
        <v>356.58</v>
      </c>
      <c r="C4" s="126">
        <v>89</v>
      </c>
      <c r="D4" s="126">
        <v>89</v>
      </c>
      <c r="E4" s="126">
        <v>89.58</v>
      </c>
      <c r="F4" s="126">
        <v>89</v>
      </c>
    </row>
    <row r="5" spans="1:6" ht="15.5" x14ac:dyDescent="0.35">
      <c r="A5" s="58" t="s">
        <v>113</v>
      </c>
      <c r="B5" s="51">
        <f t="shared" si="0"/>
        <v>348.7</v>
      </c>
      <c r="C5" s="126">
        <v>86</v>
      </c>
      <c r="D5" s="126">
        <v>89</v>
      </c>
      <c r="E5" s="126">
        <v>88.7</v>
      </c>
      <c r="F5" s="126">
        <v>85</v>
      </c>
    </row>
    <row r="6" spans="1:6" ht="15.5" x14ac:dyDescent="0.35">
      <c r="A6" s="58" t="s">
        <v>112</v>
      </c>
      <c r="B6" s="51">
        <f t="shared" si="0"/>
        <v>345.22</v>
      </c>
      <c r="C6" s="126">
        <v>87</v>
      </c>
      <c r="D6" s="126">
        <v>83.22</v>
      </c>
      <c r="E6" s="126">
        <v>88</v>
      </c>
      <c r="F6" s="126">
        <v>87</v>
      </c>
    </row>
    <row r="7" spans="1:6" ht="15.5" x14ac:dyDescent="0.35">
      <c r="A7" s="58" t="s">
        <v>121</v>
      </c>
      <c r="B7" s="51">
        <f t="shared" si="0"/>
        <v>342.1</v>
      </c>
      <c r="C7" s="126">
        <v>85</v>
      </c>
      <c r="D7" s="126">
        <v>88</v>
      </c>
      <c r="E7" s="126">
        <v>84.1</v>
      </c>
      <c r="F7" s="126">
        <v>85</v>
      </c>
    </row>
    <row r="8" spans="1:6" ht="15.5" x14ac:dyDescent="0.35">
      <c r="A8" s="58" t="s">
        <v>118</v>
      </c>
      <c r="B8" s="51">
        <f t="shared" si="0"/>
        <v>341.1</v>
      </c>
      <c r="C8" s="126">
        <v>84</v>
      </c>
      <c r="D8" s="126">
        <v>87</v>
      </c>
      <c r="E8" s="126">
        <v>86.1</v>
      </c>
      <c r="F8" s="126">
        <v>84</v>
      </c>
    </row>
    <row r="9" spans="1:6" ht="15.5" x14ac:dyDescent="0.35">
      <c r="A9" s="58" t="s">
        <v>115</v>
      </c>
      <c r="B9" s="51">
        <f t="shared" si="0"/>
        <v>340.22</v>
      </c>
      <c r="C9" s="126">
        <v>84</v>
      </c>
      <c r="D9" s="126">
        <v>86</v>
      </c>
      <c r="E9" s="126">
        <v>85</v>
      </c>
      <c r="F9" s="126">
        <v>85.22</v>
      </c>
    </row>
    <row r="10" spans="1:6" ht="15.5" x14ac:dyDescent="0.35">
      <c r="A10" s="58" t="s">
        <v>117</v>
      </c>
      <c r="B10" s="51">
        <f t="shared" si="0"/>
        <v>332.22</v>
      </c>
      <c r="C10" s="126">
        <v>84</v>
      </c>
      <c r="D10" s="126">
        <v>84</v>
      </c>
      <c r="E10" s="126">
        <v>83.22</v>
      </c>
      <c r="F10" s="126">
        <v>81</v>
      </c>
    </row>
    <row r="11" spans="1:6" ht="15.5" x14ac:dyDescent="0.35">
      <c r="A11" s="58" t="s">
        <v>119</v>
      </c>
      <c r="B11" s="51">
        <f t="shared" si="0"/>
        <v>330.58</v>
      </c>
      <c r="C11" s="126">
        <v>81</v>
      </c>
      <c r="D11" s="126">
        <v>83</v>
      </c>
      <c r="E11" s="126">
        <v>83.58</v>
      </c>
      <c r="F11" s="126">
        <v>83</v>
      </c>
    </row>
    <row r="12" spans="1:6" ht="15.5" x14ac:dyDescent="0.35">
      <c r="A12" s="58" t="s">
        <v>120</v>
      </c>
      <c r="B12" s="51">
        <f t="shared" si="0"/>
        <v>316.92</v>
      </c>
      <c r="C12" s="126">
        <v>77</v>
      </c>
      <c r="D12" s="126">
        <v>83</v>
      </c>
      <c r="E12" s="126">
        <v>79.92</v>
      </c>
      <c r="F12" s="126">
        <v>77</v>
      </c>
    </row>
  </sheetData>
  <mergeCells count="1">
    <mergeCell ref="A1:F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W57"/>
  <sheetViews>
    <sheetView zoomScale="90" zoomScaleNormal="90" workbookViewId="0">
      <selection activeCell="E25" sqref="E25"/>
    </sheetView>
  </sheetViews>
  <sheetFormatPr baseColWidth="10" defaultRowHeight="15.5" x14ac:dyDescent="0.25"/>
  <cols>
    <col min="1" max="1" width="1" style="13" customWidth="1"/>
    <col min="2" max="2" width="3.81640625" style="13" customWidth="1"/>
    <col min="3" max="3" width="5.7265625" style="11" customWidth="1"/>
    <col min="4" max="4" width="7.26953125" style="3" customWidth="1"/>
    <col min="5" max="5" width="20.7265625" style="3" customWidth="1"/>
    <col min="6" max="9" width="10.7265625" style="4" customWidth="1"/>
    <col min="10" max="11" width="9.7265625" style="4" customWidth="1"/>
    <col min="12" max="15" width="9.7265625" style="9" customWidth="1"/>
    <col min="16" max="20" width="9.7265625" style="2" customWidth="1"/>
    <col min="21" max="21" width="10.453125" style="2" bestFit="1" customWidth="1"/>
    <col min="22" max="22" width="23.26953125" style="2" bestFit="1" customWidth="1"/>
    <col min="23" max="23" width="1" customWidth="1"/>
  </cols>
  <sheetData>
    <row r="1" spans="1:23" ht="13" x14ac:dyDescent="0.25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3" ht="43.5" customHeight="1" x14ac:dyDescent="0.25">
      <c r="A2" s="12"/>
      <c r="B2" s="232"/>
      <c r="C2" s="232"/>
      <c r="D2" s="232"/>
      <c r="E2" s="233" t="s">
        <v>85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65"/>
      <c r="U2" s="14"/>
      <c r="V2" s="14"/>
      <c r="W2" s="14"/>
    </row>
    <row r="3" spans="1:23" ht="13" x14ac:dyDescent="0.25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3" s="2" customFormat="1" ht="12.5" x14ac:dyDescent="0.25">
      <c r="A4" s="32"/>
      <c r="B4" s="25"/>
      <c r="C4" s="32"/>
      <c r="D4" s="25"/>
      <c r="E4" s="32"/>
      <c r="F4" s="25"/>
      <c r="G4" s="32"/>
      <c r="H4" s="32"/>
      <c r="I4" s="25"/>
      <c r="J4" s="32"/>
      <c r="K4" s="25"/>
      <c r="L4" s="32"/>
      <c r="M4" s="25"/>
      <c r="N4" s="32"/>
      <c r="O4" s="25"/>
      <c r="P4" s="32"/>
      <c r="Q4" s="25"/>
      <c r="R4" s="32"/>
      <c r="S4" s="25"/>
      <c r="T4" s="25"/>
      <c r="U4" s="32"/>
      <c r="V4" s="84"/>
      <c r="W4" s="32"/>
    </row>
    <row r="5" spans="1:23" s="2" customFormat="1" ht="12.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2" customFormat="1" ht="18" customHeight="1" x14ac:dyDescent="0.25">
      <c r="A6" s="12"/>
      <c r="B6" s="234">
        <v>44856</v>
      </c>
      <c r="C6" s="235" t="s">
        <v>22</v>
      </c>
      <c r="D6" s="229" t="s">
        <v>60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14"/>
      <c r="R6" s="14"/>
      <c r="S6" s="14"/>
      <c r="T6" s="14"/>
      <c r="U6" s="5"/>
      <c r="V6" s="5"/>
      <c r="W6" s="5"/>
    </row>
    <row r="7" spans="1:23" s="2" customFormat="1" ht="18" customHeight="1" x14ac:dyDescent="0.25">
      <c r="A7" s="12"/>
      <c r="B7" s="234"/>
      <c r="C7" s="235"/>
      <c r="D7" s="201" t="s">
        <v>1</v>
      </c>
      <c r="E7" s="190" t="s">
        <v>11</v>
      </c>
      <c r="F7" s="202" t="s">
        <v>37</v>
      </c>
      <c r="G7" s="202"/>
      <c r="H7" s="190" t="s">
        <v>4</v>
      </c>
      <c r="I7" s="190"/>
      <c r="J7" s="158" t="s">
        <v>0</v>
      </c>
      <c r="K7" s="158"/>
      <c r="L7" s="202" t="s">
        <v>7</v>
      </c>
      <c r="M7" s="202"/>
      <c r="N7" s="236" t="s">
        <v>2</v>
      </c>
      <c r="O7" s="187" t="s">
        <v>51</v>
      </c>
      <c r="P7" s="187"/>
      <c r="Q7" s="207" t="s">
        <v>45</v>
      </c>
      <c r="R7" s="14"/>
      <c r="S7" s="14"/>
      <c r="T7" s="14"/>
      <c r="U7" s="5"/>
      <c r="V7" s="5"/>
      <c r="W7" s="5"/>
    </row>
    <row r="8" spans="1:23" s="2" customFormat="1" ht="18" customHeight="1" x14ac:dyDescent="0.25">
      <c r="A8" s="12"/>
      <c r="B8" s="234"/>
      <c r="C8" s="235"/>
      <c r="D8" s="201"/>
      <c r="E8" s="190"/>
      <c r="F8" s="202"/>
      <c r="G8" s="202"/>
      <c r="H8" s="190"/>
      <c r="I8" s="190"/>
      <c r="J8" s="158"/>
      <c r="K8" s="158"/>
      <c r="L8" s="202"/>
      <c r="M8" s="202"/>
      <c r="N8" s="236"/>
      <c r="O8" s="61" t="s">
        <v>49</v>
      </c>
      <c r="P8" s="61" t="s">
        <v>50</v>
      </c>
      <c r="Q8" s="207"/>
      <c r="R8" s="14"/>
      <c r="S8" s="14"/>
      <c r="T8" s="14"/>
      <c r="U8" s="5"/>
      <c r="V8" s="5"/>
      <c r="W8" s="5"/>
    </row>
    <row r="9" spans="1:23" s="2" customFormat="1" ht="18" customHeight="1" x14ac:dyDescent="0.25">
      <c r="A9" s="12"/>
      <c r="B9" s="234"/>
      <c r="C9" s="23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4"/>
      <c r="U9" s="5"/>
      <c r="V9" s="5"/>
      <c r="W9" s="5"/>
    </row>
    <row r="10" spans="1:23" s="2" customFormat="1" ht="18" customHeight="1" x14ac:dyDescent="0.25">
      <c r="A10" s="12"/>
      <c r="B10" s="234"/>
      <c r="C10" s="235"/>
      <c r="D10" s="229" t="s">
        <v>61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8" t="s">
        <v>44</v>
      </c>
      <c r="U10" s="85"/>
      <c r="V10" s="85"/>
      <c r="W10" s="12"/>
    </row>
    <row r="11" spans="1:23" s="2" customFormat="1" ht="18" customHeight="1" x14ac:dyDescent="0.25">
      <c r="A11" s="12"/>
      <c r="B11" s="234"/>
      <c r="C11" s="235"/>
      <c r="D11" s="201" t="s">
        <v>1</v>
      </c>
      <c r="E11" s="190" t="s">
        <v>11</v>
      </c>
      <c r="F11" s="230" t="s">
        <v>28</v>
      </c>
      <c r="G11" s="193" t="s">
        <v>15</v>
      </c>
      <c r="H11" s="194" t="s">
        <v>12</v>
      </c>
      <c r="I11" s="195"/>
      <c r="J11" s="195"/>
      <c r="K11" s="195"/>
      <c r="L11" s="195"/>
      <c r="M11" s="195"/>
      <c r="N11" s="194" t="s">
        <v>13</v>
      </c>
      <c r="O11" s="195"/>
      <c r="P11" s="195"/>
      <c r="Q11" s="195"/>
      <c r="R11" s="195"/>
      <c r="S11" s="195"/>
      <c r="T11" s="228"/>
      <c r="U11" s="186" t="s">
        <v>7</v>
      </c>
      <c r="V11" s="186" t="s">
        <v>93</v>
      </c>
      <c r="W11" s="12"/>
    </row>
    <row r="12" spans="1:23" s="2" customFormat="1" ht="18" customHeight="1" x14ac:dyDescent="0.25">
      <c r="A12" s="12"/>
      <c r="B12" s="234"/>
      <c r="C12" s="235"/>
      <c r="D12" s="201"/>
      <c r="E12" s="190"/>
      <c r="F12" s="231"/>
      <c r="G12" s="193"/>
      <c r="H12" s="58" t="s">
        <v>47</v>
      </c>
      <c r="I12" s="26" t="s">
        <v>14</v>
      </c>
      <c r="J12" s="20">
        <v>1</v>
      </c>
      <c r="K12" s="17">
        <v>2</v>
      </c>
      <c r="L12" s="18">
        <v>3</v>
      </c>
      <c r="M12" s="19">
        <v>4</v>
      </c>
      <c r="N12" s="58" t="s">
        <v>47</v>
      </c>
      <c r="O12" s="26" t="s">
        <v>14</v>
      </c>
      <c r="P12" s="20">
        <v>1</v>
      </c>
      <c r="Q12" s="17">
        <v>2</v>
      </c>
      <c r="R12" s="18">
        <v>3</v>
      </c>
      <c r="S12" s="19">
        <v>4</v>
      </c>
      <c r="T12" s="228"/>
      <c r="U12" s="187"/>
      <c r="V12" s="187"/>
      <c r="W12" s="12"/>
    </row>
    <row r="13" spans="1:23" s="2" customFormat="1" ht="18" customHeight="1" x14ac:dyDescent="0.25">
      <c r="A13" s="12"/>
      <c r="B13" s="234"/>
      <c r="C13" s="235"/>
      <c r="D13" s="60">
        <v>1</v>
      </c>
      <c r="E13" t="s">
        <v>63</v>
      </c>
      <c r="F13" s="27">
        <v>20</v>
      </c>
      <c r="G13" s="62">
        <f t="shared" ref="G13:G29" si="0">I13+O13-T13</f>
        <v>0</v>
      </c>
      <c r="H13" s="58"/>
      <c r="I13" s="51"/>
      <c r="J13" s="31"/>
      <c r="K13" s="31"/>
      <c r="L13" s="31"/>
      <c r="M13" s="31"/>
      <c r="N13" s="58"/>
      <c r="O13" s="51"/>
      <c r="P13" s="68"/>
      <c r="Q13" s="31"/>
      <c r="R13" s="68"/>
      <c r="S13" s="68"/>
      <c r="T13" s="45"/>
      <c r="U13" s="86"/>
      <c r="V13" s="86"/>
      <c r="W13" s="12"/>
    </row>
    <row r="14" spans="1:23" s="2" customFormat="1" ht="18" customHeight="1" x14ac:dyDescent="0.25">
      <c r="A14" s="12"/>
      <c r="B14" s="234"/>
      <c r="C14" s="235"/>
      <c r="D14" s="60">
        <v>2</v>
      </c>
      <c r="E14" t="s">
        <v>106</v>
      </c>
      <c r="F14" s="27">
        <v>18</v>
      </c>
      <c r="G14" s="62">
        <f t="shared" si="0"/>
        <v>0</v>
      </c>
      <c r="H14" s="58"/>
      <c r="I14" s="51"/>
      <c r="J14" s="31"/>
      <c r="K14" s="31"/>
      <c r="L14" s="68"/>
      <c r="M14" s="31"/>
      <c r="N14" s="58"/>
      <c r="O14" s="51"/>
      <c r="P14" s="31"/>
      <c r="Q14" s="31"/>
      <c r="R14" s="31"/>
      <c r="S14" s="31"/>
      <c r="T14" s="45"/>
      <c r="U14" s="86"/>
      <c r="V14" s="86"/>
      <c r="W14" s="12"/>
    </row>
    <row r="15" spans="1:23" s="2" customFormat="1" ht="18" customHeight="1" x14ac:dyDescent="0.25">
      <c r="A15" s="12"/>
      <c r="B15" s="234"/>
      <c r="C15" s="235"/>
      <c r="D15" s="60">
        <v>3</v>
      </c>
      <c r="E15" t="s">
        <v>71</v>
      </c>
      <c r="F15" s="27">
        <v>16</v>
      </c>
      <c r="G15" s="62">
        <f t="shared" si="0"/>
        <v>0</v>
      </c>
      <c r="H15" s="58"/>
      <c r="I15" s="51"/>
      <c r="J15" s="31"/>
      <c r="K15" s="68"/>
      <c r="L15" s="31"/>
      <c r="M15" s="31"/>
      <c r="N15" s="58"/>
      <c r="O15" s="51"/>
      <c r="P15" s="31"/>
      <c r="Q15" s="31"/>
      <c r="R15" s="31"/>
      <c r="S15" s="31"/>
      <c r="T15" s="45"/>
      <c r="U15" s="86"/>
      <c r="V15" s="86"/>
      <c r="W15" s="12"/>
    </row>
    <row r="16" spans="1:23" s="2" customFormat="1" ht="18" customHeight="1" x14ac:dyDescent="0.25">
      <c r="A16" s="12"/>
      <c r="B16" s="234"/>
      <c r="C16" s="235"/>
      <c r="D16" s="60">
        <v>4</v>
      </c>
      <c r="E16" t="s">
        <v>65</v>
      </c>
      <c r="F16" s="27">
        <v>15</v>
      </c>
      <c r="G16" s="62">
        <f t="shared" si="0"/>
        <v>0</v>
      </c>
      <c r="H16" s="58"/>
      <c r="I16" s="51"/>
      <c r="J16" s="31"/>
      <c r="K16" s="68"/>
      <c r="L16" s="68"/>
      <c r="M16" s="31"/>
      <c r="N16" s="58"/>
      <c r="O16" s="51"/>
      <c r="P16" s="31"/>
      <c r="Q16" s="31"/>
      <c r="R16" s="31"/>
      <c r="S16" s="31"/>
      <c r="T16" s="45"/>
      <c r="U16" s="86"/>
      <c r="V16" s="86"/>
      <c r="W16" s="12"/>
    </row>
    <row r="17" spans="1:23" s="2" customFormat="1" ht="18" customHeight="1" x14ac:dyDescent="0.25">
      <c r="A17" s="12"/>
      <c r="B17" s="234"/>
      <c r="C17" s="235"/>
      <c r="D17" s="60">
        <v>5</v>
      </c>
      <c r="E17" t="s">
        <v>107</v>
      </c>
      <c r="F17" s="27">
        <v>14</v>
      </c>
      <c r="G17" s="62">
        <f t="shared" si="0"/>
        <v>0</v>
      </c>
      <c r="H17" s="58"/>
      <c r="I17" s="51"/>
      <c r="J17" s="31"/>
      <c r="K17" s="31"/>
      <c r="L17" s="31"/>
      <c r="M17" s="31"/>
      <c r="N17" s="58"/>
      <c r="O17" s="51"/>
      <c r="P17" s="31"/>
      <c r="Q17" s="31"/>
      <c r="R17" s="31"/>
      <c r="S17" s="31"/>
      <c r="T17" s="45"/>
      <c r="U17" s="86"/>
      <c r="V17" s="86"/>
      <c r="W17" s="12"/>
    </row>
    <row r="18" spans="1:23" s="2" customFormat="1" ht="18" customHeight="1" x14ac:dyDescent="0.25">
      <c r="A18" s="12"/>
      <c r="B18" s="234"/>
      <c r="C18" s="235"/>
      <c r="D18" s="60">
        <v>6</v>
      </c>
      <c r="E18" t="s">
        <v>108</v>
      </c>
      <c r="F18" s="27">
        <v>13</v>
      </c>
      <c r="G18" s="62">
        <f t="shared" si="0"/>
        <v>0</v>
      </c>
      <c r="H18" s="58"/>
      <c r="I18" s="23"/>
      <c r="J18" s="31"/>
      <c r="K18" s="31"/>
      <c r="L18" s="31"/>
      <c r="M18" s="31"/>
      <c r="N18" s="58"/>
      <c r="O18" s="51"/>
      <c r="P18" s="31"/>
      <c r="Q18" s="31"/>
      <c r="R18" s="31"/>
      <c r="S18" s="31"/>
      <c r="T18" s="45"/>
      <c r="U18" s="86"/>
      <c r="V18" s="86"/>
      <c r="W18" s="12"/>
    </row>
    <row r="19" spans="1:23" s="2" customFormat="1" ht="18" customHeight="1" x14ac:dyDescent="0.25">
      <c r="A19" s="12"/>
      <c r="B19" s="234"/>
      <c r="C19" s="235"/>
      <c r="D19" s="60">
        <v>7</v>
      </c>
      <c r="E19" t="s">
        <v>109</v>
      </c>
      <c r="F19" s="27">
        <v>12</v>
      </c>
      <c r="G19" s="62">
        <f t="shared" si="0"/>
        <v>0</v>
      </c>
      <c r="H19" s="58"/>
      <c r="I19" s="51"/>
      <c r="J19" s="31"/>
      <c r="K19" s="31"/>
      <c r="L19" s="31"/>
      <c r="M19" s="31"/>
      <c r="N19" s="58"/>
      <c r="O19" s="51"/>
      <c r="P19" s="31"/>
      <c r="Q19" s="31"/>
      <c r="R19" s="31"/>
      <c r="S19" s="31"/>
      <c r="T19" s="45"/>
      <c r="U19" s="86"/>
      <c r="V19" s="86"/>
      <c r="W19" s="12"/>
    </row>
    <row r="20" spans="1:23" s="2" customFormat="1" ht="18" customHeight="1" x14ac:dyDescent="0.25">
      <c r="A20" s="12"/>
      <c r="B20" s="234"/>
      <c r="C20" s="235"/>
      <c r="D20" s="60">
        <v>8</v>
      </c>
      <c r="E20" t="s">
        <v>110</v>
      </c>
      <c r="F20" s="27">
        <v>11</v>
      </c>
      <c r="G20" s="44">
        <f t="shared" si="0"/>
        <v>0</v>
      </c>
      <c r="H20" s="58"/>
      <c r="I20" s="23"/>
      <c r="J20" s="31"/>
      <c r="K20" s="31"/>
      <c r="L20" s="31"/>
      <c r="M20" s="31"/>
      <c r="N20" s="58"/>
      <c r="O20" s="51"/>
      <c r="P20" s="31"/>
      <c r="Q20" s="31"/>
      <c r="R20" s="31"/>
      <c r="S20" s="31"/>
      <c r="T20" s="45"/>
      <c r="U20" s="86"/>
      <c r="V20" s="86"/>
      <c r="W20" s="12"/>
    </row>
    <row r="21" spans="1:23" s="2" customFormat="1" ht="18" customHeight="1" x14ac:dyDescent="0.25">
      <c r="A21" s="12"/>
      <c r="B21" s="234"/>
      <c r="C21" s="235"/>
      <c r="D21" s="60">
        <v>9</v>
      </c>
      <c r="E21" t="s">
        <v>67</v>
      </c>
      <c r="F21" s="27">
        <v>10</v>
      </c>
      <c r="G21" s="44">
        <f t="shared" si="0"/>
        <v>0</v>
      </c>
      <c r="H21" s="58"/>
      <c r="I21" s="23"/>
      <c r="J21" s="31"/>
      <c r="K21" s="31"/>
      <c r="L21" s="31"/>
      <c r="M21" s="31"/>
      <c r="N21" s="58"/>
      <c r="O21" s="51"/>
      <c r="P21" s="31"/>
      <c r="Q21" s="31"/>
      <c r="R21" s="31"/>
      <c r="S21" s="31"/>
      <c r="T21" s="45"/>
      <c r="U21" s="86"/>
      <c r="V21" s="86"/>
      <c r="W21" s="12"/>
    </row>
    <row r="22" spans="1:23" s="2" customFormat="1" ht="18" customHeight="1" x14ac:dyDescent="0.25">
      <c r="A22" s="12"/>
      <c r="B22" s="234"/>
      <c r="C22" s="235"/>
      <c r="D22" s="60">
        <v>10</v>
      </c>
      <c r="E22" t="s">
        <v>73</v>
      </c>
      <c r="F22" s="27">
        <v>9</v>
      </c>
      <c r="G22" s="44">
        <f t="shared" si="0"/>
        <v>0</v>
      </c>
      <c r="H22" s="58"/>
      <c r="I22" s="23"/>
      <c r="J22" s="31"/>
      <c r="K22" s="31"/>
      <c r="L22" s="31"/>
      <c r="M22" s="31"/>
      <c r="N22" s="58"/>
      <c r="O22" s="51"/>
      <c r="P22" s="31"/>
      <c r="Q22" s="31"/>
      <c r="R22" s="31"/>
      <c r="S22" s="31"/>
      <c r="T22" s="45"/>
      <c r="U22" s="86"/>
      <c r="V22" s="86"/>
      <c r="W22" s="12"/>
    </row>
    <row r="23" spans="1:23" s="2" customFormat="1" ht="18" customHeight="1" x14ac:dyDescent="0.25">
      <c r="A23" s="12"/>
      <c r="B23" s="234"/>
      <c r="C23" s="235"/>
      <c r="D23" s="60">
        <v>11</v>
      </c>
      <c r="E23" s="1"/>
      <c r="F23" s="27">
        <v>8</v>
      </c>
      <c r="G23" s="44">
        <f t="shared" si="0"/>
        <v>0</v>
      </c>
      <c r="H23" s="58"/>
      <c r="I23" s="23"/>
      <c r="J23" s="31"/>
      <c r="K23" s="31"/>
      <c r="L23" s="31"/>
      <c r="M23" s="31"/>
      <c r="N23" s="58"/>
      <c r="O23" s="23"/>
      <c r="P23" s="31"/>
      <c r="Q23" s="31"/>
      <c r="R23" s="31"/>
      <c r="S23" s="31"/>
      <c r="T23" s="45"/>
      <c r="U23" s="86"/>
      <c r="V23" s="86"/>
      <c r="W23" s="12"/>
    </row>
    <row r="24" spans="1:23" s="2" customFormat="1" ht="18" customHeight="1" x14ac:dyDescent="0.25">
      <c r="A24" s="12"/>
      <c r="B24" s="234"/>
      <c r="C24" s="235"/>
      <c r="D24" s="60">
        <v>12</v>
      </c>
      <c r="E24" s="1"/>
      <c r="F24" s="27">
        <v>7</v>
      </c>
      <c r="G24" s="44">
        <f t="shared" si="0"/>
        <v>0</v>
      </c>
      <c r="H24" s="58"/>
      <c r="I24" s="51"/>
      <c r="J24" s="31"/>
      <c r="K24" s="31"/>
      <c r="L24" s="31"/>
      <c r="M24" s="31"/>
      <c r="N24" s="58"/>
      <c r="O24" s="23"/>
      <c r="P24" s="31"/>
      <c r="Q24" s="31"/>
      <c r="R24" s="31"/>
      <c r="S24" s="31"/>
      <c r="T24" s="45"/>
      <c r="U24" s="86"/>
      <c r="V24" s="86"/>
      <c r="W24" s="12"/>
    </row>
    <row r="25" spans="1:23" s="2" customFormat="1" ht="18" customHeight="1" x14ac:dyDescent="0.25">
      <c r="A25" s="12"/>
      <c r="B25" s="234"/>
      <c r="C25" s="235"/>
      <c r="D25" s="60">
        <v>13</v>
      </c>
      <c r="E25" s="1"/>
      <c r="F25" s="27">
        <v>6</v>
      </c>
      <c r="G25" s="44">
        <f t="shared" si="0"/>
        <v>0</v>
      </c>
      <c r="H25" s="58"/>
      <c r="I25" s="23"/>
      <c r="J25" s="31"/>
      <c r="K25" s="31"/>
      <c r="L25" s="31"/>
      <c r="M25" s="31"/>
      <c r="N25" s="58"/>
      <c r="O25" s="51"/>
      <c r="P25" s="31"/>
      <c r="Q25" s="31"/>
      <c r="R25" s="31"/>
      <c r="S25" s="31"/>
      <c r="T25" s="45"/>
      <c r="U25" s="86"/>
      <c r="V25" s="86"/>
      <c r="W25" s="12"/>
    </row>
    <row r="26" spans="1:23" s="2" customFormat="1" ht="18" customHeight="1" x14ac:dyDescent="0.25">
      <c r="A26" s="12"/>
      <c r="B26" s="234"/>
      <c r="C26" s="235"/>
      <c r="D26" s="60">
        <v>14</v>
      </c>
      <c r="E26" s="1"/>
      <c r="F26" s="27">
        <v>5</v>
      </c>
      <c r="G26" s="44">
        <f t="shared" si="0"/>
        <v>0</v>
      </c>
      <c r="H26" s="58"/>
      <c r="I26" s="23"/>
      <c r="J26" s="31"/>
      <c r="K26" s="31"/>
      <c r="L26" s="31"/>
      <c r="M26" s="31"/>
      <c r="N26" s="58"/>
      <c r="O26" s="23"/>
      <c r="P26" s="31"/>
      <c r="Q26" s="31"/>
      <c r="R26" s="31"/>
      <c r="S26" s="31"/>
      <c r="T26" s="45"/>
      <c r="U26" s="86"/>
      <c r="V26" s="86"/>
      <c r="W26" s="12"/>
    </row>
    <row r="27" spans="1:23" s="2" customFormat="1" ht="18" customHeight="1" x14ac:dyDescent="0.25">
      <c r="A27" s="12"/>
      <c r="B27" s="234"/>
      <c r="C27" s="235"/>
      <c r="D27" s="60">
        <v>15</v>
      </c>
      <c r="E27" s="1"/>
      <c r="F27" s="27">
        <v>4</v>
      </c>
      <c r="G27" s="44">
        <f t="shared" si="0"/>
        <v>0</v>
      </c>
      <c r="H27" s="58"/>
      <c r="I27" s="23"/>
      <c r="J27" s="31"/>
      <c r="K27" s="31"/>
      <c r="L27" s="31"/>
      <c r="M27" s="31"/>
      <c r="N27" s="58"/>
      <c r="O27" s="23"/>
      <c r="P27" s="31"/>
      <c r="Q27" s="31"/>
      <c r="R27" s="31"/>
      <c r="S27" s="31"/>
      <c r="T27" s="45"/>
      <c r="U27" s="86"/>
      <c r="V27" s="86"/>
      <c r="W27" s="12"/>
    </row>
    <row r="28" spans="1:23" s="2" customFormat="1" ht="18" customHeight="1" x14ac:dyDescent="0.25">
      <c r="A28" s="12"/>
      <c r="B28" s="234"/>
      <c r="C28" s="235"/>
      <c r="D28" s="60">
        <v>16</v>
      </c>
      <c r="E28" s="1"/>
      <c r="F28" s="27">
        <v>3</v>
      </c>
      <c r="G28" s="44">
        <f t="shared" si="0"/>
        <v>0</v>
      </c>
      <c r="H28" s="58"/>
      <c r="I28" s="23"/>
      <c r="J28" s="31"/>
      <c r="K28" s="31"/>
      <c r="L28" s="31"/>
      <c r="M28" s="31"/>
      <c r="N28" s="58"/>
      <c r="O28" s="23"/>
      <c r="P28" s="31"/>
      <c r="Q28" s="31"/>
      <c r="R28" s="31"/>
      <c r="S28" s="31"/>
      <c r="T28" s="45"/>
      <c r="U28" s="86"/>
      <c r="V28" s="86"/>
      <c r="W28" s="12"/>
    </row>
    <row r="29" spans="1:23" s="2" customFormat="1" ht="18" customHeight="1" x14ac:dyDescent="0.25">
      <c r="A29" s="12"/>
      <c r="B29" s="234"/>
      <c r="C29" s="235"/>
      <c r="D29" s="60">
        <v>17</v>
      </c>
      <c r="E29" s="1"/>
      <c r="F29" s="27">
        <v>2</v>
      </c>
      <c r="G29" s="44">
        <f t="shared" si="0"/>
        <v>0</v>
      </c>
      <c r="H29" s="58"/>
      <c r="I29" s="23"/>
      <c r="J29" s="31"/>
      <c r="K29" s="31"/>
      <c r="L29" s="31"/>
      <c r="M29" s="31"/>
      <c r="N29" s="58"/>
      <c r="O29" s="23"/>
      <c r="P29" s="31"/>
      <c r="Q29" s="31"/>
      <c r="R29" s="31"/>
      <c r="S29" s="31"/>
      <c r="T29" s="45"/>
      <c r="U29" s="86"/>
      <c r="V29" s="86"/>
      <c r="W29" s="12"/>
    </row>
    <row r="30" spans="1:23" s="2" customFormat="1" ht="18" customHeight="1" x14ac:dyDescent="0.25">
      <c r="A30" s="12"/>
      <c r="B30" s="234"/>
      <c r="C30" s="12"/>
      <c r="D30" s="12"/>
      <c r="E30" s="59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s="2" customFormat="1" ht="18" customHeight="1" x14ac:dyDescent="0.25">
      <c r="A31" s="12"/>
      <c r="B31" s="234"/>
      <c r="C31" s="32"/>
      <c r="D31" s="25"/>
      <c r="E31" s="32"/>
      <c r="F31" s="25"/>
      <c r="G31" s="32"/>
      <c r="H31" s="25"/>
      <c r="I31" s="32"/>
      <c r="J31" s="25"/>
      <c r="K31" s="32"/>
      <c r="L31" s="25"/>
      <c r="M31" s="32"/>
      <c r="N31" s="32"/>
      <c r="O31" s="25"/>
      <c r="P31" s="32"/>
      <c r="Q31" s="25"/>
      <c r="R31" s="32"/>
      <c r="S31" s="25"/>
      <c r="T31" s="25"/>
      <c r="U31" s="12"/>
      <c r="V31" s="12"/>
      <c r="W31" s="12"/>
    </row>
    <row r="32" spans="1:23" s="2" customFormat="1" ht="18" customHeight="1" x14ac:dyDescent="0.25">
      <c r="A32" s="12"/>
      <c r="B32" s="23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2"/>
      <c r="V32" s="12"/>
      <c r="W32" s="12"/>
    </row>
    <row r="33" spans="1:23" s="2" customFormat="1" ht="18" customHeight="1" x14ac:dyDescent="0.25">
      <c r="A33" s="12"/>
      <c r="B33" s="234"/>
      <c r="C33" s="235" t="s">
        <v>21</v>
      </c>
      <c r="D33" s="229" t="s">
        <v>60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37"/>
      <c r="P33" s="14"/>
      <c r="Q33" s="14"/>
      <c r="R33" s="14"/>
      <c r="S33" s="14"/>
      <c r="T33" s="14"/>
      <c r="U33" s="5"/>
      <c r="V33" s="5"/>
      <c r="W33" s="12"/>
    </row>
    <row r="34" spans="1:23" s="2" customFormat="1" ht="18" customHeight="1" x14ac:dyDescent="0.25">
      <c r="A34" s="12"/>
      <c r="B34" s="234"/>
      <c r="C34" s="235"/>
      <c r="D34" s="156" t="s">
        <v>1</v>
      </c>
      <c r="E34" s="190" t="s">
        <v>11</v>
      </c>
      <c r="F34" s="190" t="s">
        <v>42</v>
      </c>
      <c r="G34" s="190"/>
      <c r="H34" s="190" t="s">
        <v>4</v>
      </c>
      <c r="I34" s="190"/>
      <c r="J34" s="158" t="s">
        <v>0</v>
      </c>
      <c r="K34" s="158"/>
      <c r="L34" s="202" t="s">
        <v>7</v>
      </c>
      <c r="M34" s="202"/>
      <c r="N34" s="236" t="s">
        <v>2</v>
      </c>
      <c r="O34" s="187" t="s">
        <v>51</v>
      </c>
      <c r="P34" s="187"/>
      <c r="Q34" s="207" t="s">
        <v>45</v>
      </c>
      <c r="R34" s="14"/>
      <c r="S34" s="14"/>
      <c r="T34" s="14"/>
      <c r="U34" s="5"/>
      <c r="V34" s="5"/>
      <c r="W34" s="12"/>
    </row>
    <row r="35" spans="1:23" s="2" customFormat="1" ht="18" customHeight="1" x14ac:dyDescent="0.25">
      <c r="A35" s="12"/>
      <c r="B35" s="234"/>
      <c r="C35" s="235"/>
      <c r="D35" s="156"/>
      <c r="E35" s="190"/>
      <c r="F35" s="190"/>
      <c r="G35" s="190"/>
      <c r="H35" s="190"/>
      <c r="I35" s="190"/>
      <c r="J35" s="158"/>
      <c r="K35" s="158"/>
      <c r="L35" s="202"/>
      <c r="M35" s="202"/>
      <c r="N35" s="236"/>
      <c r="O35" s="61" t="s">
        <v>49</v>
      </c>
      <c r="P35" s="61" t="s">
        <v>50</v>
      </c>
      <c r="Q35" s="207"/>
      <c r="R35" s="14"/>
      <c r="S35" s="14"/>
      <c r="T35" s="14"/>
      <c r="U35" s="5"/>
      <c r="V35" s="5"/>
      <c r="W35" s="12"/>
    </row>
    <row r="36" spans="1:23" s="2" customFormat="1" ht="18" customHeight="1" x14ac:dyDescent="0.25">
      <c r="A36" s="5"/>
      <c r="B36" s="234"/>
      <c r="C36" s="23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</row>
    <row r="37" spans="1:23" s="2" customFormat="1" ht="18" customHeight="1" x14ac:dyDescent="0.25">
      <c r="A37" s="12"/>
      <c r="B37" s="234"/>
      <c r="C37" s="235"/>
      <c r="D37" s="229" t="s">
        <v>88</v>
      </c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8" t="s">
        <v>44</v>
      </c>
      <c r="U37" s="85"/>
      <c r="V37" s="85"/>
      <c r="W37" s="12"/>
    </row>
    <row r="38" spans="1:23" s="2" customFormat="1" ht="18" customHeight="1" x14ac:dyDescent="0.25">
      <c r="A38" s="12"/>
      <c r="B38" s="234"/>
      <c r="C38" s="235"/>
      <c r="D38" s="156" t="s">
        <v>1</v>
      </c>
      <c r="E38" s="190" t="s">
        <v>11</v>
      </c>
      <c r="F38" s="230" t="s">
        <v>3</v>
      </c>
      <c r="G38" s="193" t="s">
        <v>15</v>
      </c>
      <c r="H38" s="194" t="s">
        <v>12</v>
      </c>
      <c r="I38" s="195"/>
      <c r="J38" s="195"/>
      <c r="K38" s="195"/>
      <c r="L38" s="195"/>
      <c r="M38" s="195"/>
      <c r="N38" s="194" t="s">
        <v>13</v>
      </c>
      <c r="O38" s="195"/>
      <c r="P38" s="195"/>
      <c r="Q38" s="195"/>
      <c r="R38" s="195"/>
      <c r="S38" s="195"/>
      <c r="T38" s="228"/>
      <c r="U38" s="186" t="s">
        <v>7</v>
      </c>
      <c r="V38" s="186" t="s">
        <v>93</v>
      </c>
      <c r="W38" s="12"/>
    </row>
    <row r="39" spans="1:23" s="2" customFormat="1" ht="18" customHeight="1" x14ac:dyDescent="0.25">
      <c r="A39" s="12"/>
      <c r="B39" s="234"/>
      <c r="C39" s="235"/>
      <c r="D39" s="156"/>
      <c r="E39" s="190"/>
      <c r="F39" s="231"/>
      <c r="G39" s="193"/>
      <c r="H39" s="58" t="s">
        <v>47</v>
      </c>
      <c r="I39" s="26" t="s">
        <v>14</v>
      </c>
      <c r="J39" s="20">
        <v>1</v>
      </c>
      <c r="K39" s="17">
        <v>2</v>
      </c>
      <c r="L39" s="18">
        <v>3</v>
      </c>
      <c r="M39" s="19">
        <v>4</v>
      </c>
      <c r="N39" s="58" t="s">
        <v>47</v>
      </c>
      <c r="O39" s="26" t="s">
        <v>14</v>
      </c>
      <c r="P39" s="20">
        <v>1</v>
      </c>
      <c r="Q39" s="17">
        <v>2</v>
      </c>
      <c r="R39" s="18">
        <v>3</v>
      </c>
      <c r="S39" s="19">
        <v>4</v>
      </c>
      <c r="T39" s="228"/>
      <c r="U39" s="187"/>
      <c r="V39" s="187"/>
      <c r="W39" s="12"/>
    </row>
    <row r="40" spans="1:23" s="2" customFormat="1" ht="18" customHeight="1" x14ac:dyDescent="0.25">
      <c r="A40" s="12"/>
      <c r="B40" s="234"/>
      <c r="C40" s="235"/>
      <c r="D40" s="60">
        <v>1</v>
      </c>
      <c r="E40" s="1"/>
      <c r="F40" s="27">
        <v>20</v>
      </c>
      <c r="G40" s="62">
        <f t="shared" ref="G40:G56" si="1">I40+O40-T40</f>
        <v>0</v>
      </c>
      <c r="H40" s="58"/>
      <c r="I40" s="51"/>
      <c r="J40" s="31"/>
      <c r="K40" s="31"/>
      <c r="L40" s="31"/>
      <c r="M40" s="31"/>
      <c r="N40" s="58"/>
      <c r="O40" s="51"/>
      <c r="P40" s="31"/>
      <c r="Q40" s="31"/>
      <c r="R40" s="31"/>
      <c r="S40" s="31"/>
      <c r="T40" s="45"/>
      <c r="U40" s="86"/>
      <c r="V40" s="86"/>
      <c r="W40" s="12"/>
    </row>
    <row r="41" spans="1:23" s="2" customFormat="1" ht="18" customHeight="1" x14ac:dyDescent="0.25">
      <c r="A41" s="12"/>
      <c r="B41" s="234"/>
      <c r="C41" s="235"/>
      <c r="D41" s="60">
        <v>2</v>
      </c>
      <c r="E41" s="1"/>
      <c r="F41" s="27">
        <v>18</v>
      </c>
      <c r="G41" s="62">
        <f t="shared" si="1"/>
        <v>0</v>
      </c>
      <c r="H41" s="58"/>
      <c r="I41" s="51"/>
      <c r="J41" s="68"/>
      <c r="K41" s="68"/>
      <c r="L41" s="31"/>
      <c r="M41" s="31"/>
      <c r="N41" s="58"/>
      <c r="O41" s="51"/>
      <c r="P41" s="31"/>
      <c r="Q41" s="31"/>
      <c r="R41" s="31"/>
      <c r="S41" s="31"/>
      <c r="T41" s="45"/>
      <c r="U41" s="86"/>
      <c r="V41" s="86"/>
      <c r="W41" s="12"/>
    </row>
    <row r="42" spans="1:23" s="2" customFormat="1" ht="18" customHeight="1" x14ac:dyDescent="0.25">
      <c r="A42" s="12"/>
      <c r="B42" s="234"/>
      <c r="C42" s="235"/>
      <c r="D42" s="60">
        <v>3</v>
      </c>
      <c r="E42" s="1"/>
      <c r="F42" s="27">
        <v>16</v>
      </c>
      <c r="G42" s="62">
        <f t="shared" si="1"/>
        <v>0</v>
      </c>
      <c r="H42" s="58"/>
      <c r="I42" s="51"/>
      <c r="J42" s="31"/>
      <c r="K42" s="31"/>
      <c r="L42" s="31"/>
      <c r="M42" s="31"/>
      <c r="N42" s="58"/>
      <c r="O42" s="51"/>
      <c r="P42" s="31"/>
      <c r="Q42" s="68"/>
      <c r="R42" s="68"/>
      <c r="S42" s="31"/>
      <c r="T42" s="45"/>
      <c r="U42" s="86"/>
      <c r="V42" s="86"/>
      <c r="W42" s="12"/>
    </row>
    <row r="43" spans="1:23" s="2" customFormat="1" ht="18" customHeight="1" x14ac:dyDescent="0.25">
      <c r="A43" s="12"/>
      <c r="B43" s="234"/>
      <c r="C43" s="235"/>
      <c r="D43" s="60">
        <v>4</v>
      </c>
      <c r="E43" s="1"/>
      <c r="F43" s="27">
        <v>15</v>
      </c>
      <c r="G43" s="62">
        <f t="shared" si="1"/>
        <v>0</v>
      </c>
      <c r="H43" s="58"/>
      <c r="I43" s="51"/>
      <c r="J43" s="31"/>
      <c r="K43" s="31"/>
      <c r="L43" s="31"/>
      <c r="M43" s="31"/>
      <c r="N43" s="58"/>
      <c r="O43" s="51"/>
      <c r="P43" s="68"/>
      <c r="Q43" s="68"/>
      <c r="R43" s="31"/>
      <c r="S43" s="31"/>
      <c r="T43" s="45"/>
      <c r="U43" s="86"/>
      <c r="V43" s="86"/>
      <c r="W43" s="12"/>
    </row>
    <row r="44" spans="1:23" s="2" customFormat="1" ht="18" customHeight="1" x14ac:dyDescent="0.25">
      <c r="A44" s="12"/>
      <c r="B44" s="234"/>
      <c r="C44" s="235"/>
      <c r="D44" s="60">
        <v>5</v>
      </c>
      <c r="E44" s="1"/>
      <c r="F44" s="27">
        <v>14</v>
      </c>
      <c r="G44" s="62">
        <f t="shared" si="1"/>
        <v>0</v>
      </c>
      <c r="H44" s="58"/>
      <c r="I44" s="51"/>
      <c r="J44" s="31"/>
      <c r="K44" s="68"/>
      <c r="L44" s="31"/>
      <c r="M44" s="31"/>
      <c r="N44" s="58"/>
      <c r="O44" s="51"/>
      <c r="P44" s="31"/>
      <c r="Q44" s="68"/>
      <c r="R44" s="68"/>
      <c r="S44" s="31"/>
      <c r="T44" s="45"/>
      <c r="U44" s="86"/>
      <c r="V44" s="86"/>
      <c r="W44" s="12"/>
    </row>
    <row r="45" spans="1:23" s="2" customFormat="1" ht="18" customHeight="1" x14ac:dyDescent="0.25">
      <c r="A45" s="12"/>
      <c r="B45" s="234"/>
      <c r="C45" s="235"/>
      <c r="D45" s="60">
        <v>6</v>
      </c>
      <c r="E45" s="1"/>
      <c r="F45" s="27">
        <v>13</v>
      </c>
      <c r="G45" s="62">
        <f t="shared" si="1"/>
        <v>0</v>
      </c>
      <c r="H45" s="58"/>
      <c r="I45" s="51"/>
      <c r="J45" s="31"/>
      <c r="K45" s="31"/>
      <c r="L45" s="31"/>
      <c r="M45" s="31"/>
      <c r="N45" s="58"/>
      <c r="O45" s="51"/>
      <c r="P45" s="31"/>
      <c r="Q45" s="31"/>
      <c r="R45" s="31"/>
      <c r="S45" s="31"/>
      <c r="T45" s="45"/>
      <c r="U45" s="86"/>
      <c r="V45" s="86"/>
      <c r="W45" s="12"/>
    </row>
    <row r="46" spans="1:23" s="2" customFormat="1" ht="18" customHeight="1" x14ac:dyDescent="0.25">
      <c r="A46" s="12"/>
      <c r="B46" s="234"/>
      <c r="C46" s="235"/>
      <c r="D46" s="60">
        <v>7</v>
      </c>
      <c r="E46" s="1"/>
      <c r="F46" s="27">
        <v>12</v>
      </c>
      <c r="G46" s="62">
        <f t="shared" si="1"/>
        <v>0</v>
      </c>
      <c r="H46" s="58"/>
      <c r="I46" s="51"/>
      <c r="J46" s="31"/>
      <c r="K46" s="31"/>
      <c r="L46" s="31"/>
      <c r="M46" s="31"/>
      <c r="N46" s="58"/>
      <c r="O46" s="51"/>
      <c r="P46" s="31"/>
      <c r="Q46" s="31"/>
      <c r="R46" s="31"/>
      <c r="S46" s="31"/>
      <c r="T46" s="45"/>
      <c r="U46" s="86"/>
      <c r="V46" s="86"/>
      <c r="W46" s="12"/>
    </row>
    <row r="47" spans="1:23" s="2" customFormat="1" ht="18" customHeight="1" x14ac:dyDescent="0.25">
      <c r="A47" s="12"/>
      <c r="B47" s="234"/>
      <c r="C47" s="235"/>
      <c r="D47" s="60">
        <v>8</v>
      </c>
      <c r="E47" s="1"/>
      <c r="F47" s="27">
        <v>11</v>
      </c>
      <c r="G47" s="62">
        <f t="shared" si="1"/>
        <v>0</v>
      </c>
      <c r="H47" s="58"/>
      <c r="I47" s="51"/>
      <c r="J47" s="31"/>
      <c r="K47" s="31"/>
      <c r="L47" s="31"/>
      <c r="M47" s="31"/>
      <c r="N47" s="58"/>
      <c r="O47" s="51"/>
      <c r="P47" s="31"/>
      <c r="Q47" s="31"/>
      <c r="R47" s="31"/>
      <c r="S47" s="31"/>
      <c r="T47" s="45"/>
      <c r="U47" s="86"/>
      <c r="V47" s="86"/>
      <c r="W47" s="12"/>
    </row>
    <row r="48" spans="1:23" s="2" customFormat="1" ht="18" customHeight="1" x14ac:dyDescent="0.25">
      <c r="A48" s="12"/>
      <c r="B48" s="234"/>
      <c r="C48" s="235"/>
      <c r="D48" s="60">
        <v>9</v>
      </c>
      <c r="E48" s="1"/>
      <c r="F48" s="27">
        <v>10</v>
      </c>
      <c r="G48" s="62">
        <f t="shared" si="1"/>
        <v>0</v>
      </c>
      <c r="H48" s="58"/>
      <c r="I48" s="51"/>
      <c r="J48" s="31"/>
      <c r="K48" s="31"/>
      <c r="L48" s="31"/>
      <c r="M48" s="31"/>
      <c r="N48" s="58"/>
      <c r="O48" s="51"/>
      <c r="P48" s="31"/>
      <c r="Q48" s="31"/>
      <c r="R48" s="31"/>
      <c r="S48" s="31"/>
      <c r="T48" s="45"/>
      <c r="U48" s="86"/>
      <c r="V48" s="86"/>
      <c r="W48" s="12"/>
    </row>
    <row r="49" spans="1:23" s="2" customFormat="1" ht="18" customHeight="1" x14ac:dyDescent="0.25">
      <c r="A49" s="12"/>
      <c r="B49" s="234"/>
      <c r="C49" s="235"/>
      <c r="D49" s="60">
        <v>10</v>
      </c>
      <c r="E49" s="1"/>
      <c r="F49" s="27">
        <v>9</v>
      </c>
      <c r="G49" s="44">
        <f t="shared" si="1"/>
        <v>0</v>
      </c>
      <c r="H49" s="58"/>
      <c r="I49" s="51"/>
      <c r="J49" s="31"/>
      <c r="K49" s="31"/>
      <c r="L49" s="31"/>
      <c r="M49" s="31"/>
      <c r="N49" s="58"/>
      <c r="O49" s="23"/>
      <c r="P49" s="31"/>
      <c r="Q49" s="31"/>
      <c r="R49" s="31"/>
      <c r="S49" s="31"/>
      <c r="T49" s="45"/>
      <c r="U49" s="86"/>
      <c r="V49" s="86"/>
      <c r="W49" s="12"/>
    </row>
    <row r="50" spans="1:23" s="2" customFormat="1" ht="18" customHeight="1" x14ac:dyDescent="0.25">
      <c r="A50" s="12"/>
      <c r="B50" s="234"/>
      <c r="C50" s="235"/>
      <c r="D50" s="60">
        <v>11</v>
      </c>
      <c r="E50" s="1"/>
      <c r="F50" s="27">
        <v>8</v>
      </c>
      <c r="G50" s="44">
        <f t="shared" si="1"/>
        <v>0</v>
      </c>
      <c r="H50" s="58"/>
      <c r="I50" s="23"/>
      <c r="J50" s="31"/>
      <c r="K50" s="31"/>
      <c r="L50" s="31"/>
      <c r="M50" s="31"/>
      <c r="N50" s="58"/>
      <c r="O50" s="51"/>
      <c r="P50" s="31"/>
      <c r="Q50" s="31"/>
      <c r="R50" s="31"/>
      <c r="S50" s="31"/>
      <c r="T50" s="45"/>
      <c r="U50" s="86"/>
      <c r="V50" s="86"/>
      <c r="W50" s="12"/>
    </row>
    <row r="51" spans="1:23" s="2" customFormat="1" ht="18" customHeight="1" x14ac:dyDescent="0.25">
      <c r="A51" s="12"/>
      <c r="B51" s="234"/>
      <c r="C51" s="235"/>
      <c r="D51" s="60">
        <v>12</v>
      </c>
      <c r="E51" s="1"/>
      <c r="F51" s="27">
        <v>7</v>
      </c>
      <c r="G51" s="24">
        <f t="shared" si="1"/>
        <v>0</v>
      </c>
      <c r="H51" s="58"/>
      <c r="I51" s="51"/>
      <c r="J51" s="31"/>
      <c r="K51" s="31"/>
      <c r="L51" s="31"/>
      <c r="M51" s="31"/>
      <c r="N51" s="58"/>
      <c r="O51" s="23"/>
      <c r="P51" s="31"/>
      <c r="Q51" s="31"/>
      <c r="R51" s="31"/>
      <c r="S51" s="31"/>
      <c r="T51" s="45"/>
      <c r="U51" s="86"/>
      <c r="V51" s="86"/>
      <c r="W51" s="12"/>
    </row>
    <row r="52" spans="1:23" s="2" customFormat="1" ht="18" customHeight="1" x14ac:dyDescent="0.25">
      <c r="A52" s="12"/>
      <c r="B52" s="234"/>
      <c r="C52" s="235"/>
      <c r="D52" s="60">
        <v>13</v>
      </c>
      <c r="E52" s="1"/>
      <c r="F52" s="27">
        <v>6</v>
      </c>
      <c r="G52" s="24">
        <f t="shared" si="1"/>
        <v>0</v>
      </c>
      <c r="H52" s="58"/>
      <c r="I52" s="23"/>
      <c r="J52" s="31"/>
      <c r="K52" s="31"/>
      <c r="L52" s="31"/>
      <c r="M52" s="31"/>
      <c r="N52" s="58"/>
      <c r="O52" s="51"/>
      <c r="P52" s="31"/>
      <c r="Q52" s="31"/>
      <c r="R52" s="31"/>
      <c r="S52" s="31"/>
      <c r="T52" s="45"/>
      <c r="U52" s="86"/>
      <c r="V52" s="86"/>
      <c r="W52" s="12"/>
    </row>
    <row r="53" spans="1:23" s="2" customFormat="1" ht="18" customHeight="1" x14ac:dyDescent="0.25">
      <c r="A53" s="12"/>
      <c r="B53" s="234"/>
      <c r="C53" s="235"/>
      <c r="D53" s="60">
        <v>14</v>
      </c>
      <c r="E53" s="1"/>
      <c r="F53" s="27">
        <v>5</v>
      </c>
      <c r="G53" s="24">
        <f t="shared" si="1"/>
        <v>0</v>
      </c>
      <c r="H53" s="58"/>
      <c r="I53" s="23"/>
      <c r="J53" s="31"/>
      <c r="K53" s="31"/>
      <c r="L53" s="31"/>
      <c r="M53" s="31"/>
      <c r="N53" s="58"/>
      <c r="O53" s="23"/>
      <c r="P53" s="31"/>
      <c r="Q53" s="31"/>
      <c r="R53" s="31"/>
      <c r="S53" s="31"/>
      <c r="T53" s="45"/>
      <c r="U53" s="86"/>
      <c r="V53" s="86"/>
      <c r="W53" s="12"/>
    </row>
    <row r="54" spans="1:23" s="2" customFormat="1" ht="18" customHeight="1" x14ac:dyDescent="0.25">
      <c r="A54" s="12"/>
      <c r="B54" s="234"/>
      <c r="C54" s="235"/>
      <c r="D54" s="60">
        <v>15</v>
      </c>
      <c r="E54" s="1"/>
      <c r="F54" s="27">
        <v>4</v>
      </c>
      <c r="G54" s="24">
        <f t="shared" si="1"/>
        <v>0</v>
      </c>
      <c r="H54" s="58"/>
      <c r="I54" s="23"/>
      <c r="J54" s="31"/>
      <c r="K54" s="31"/>
      <c r="L54" s="31"/>
      <c r="M54" s="31"/>
      <c r="N54" s="58"/>
      <c r="O54" s="51"/>
      <c r="P54" s="31"/>
      <c r="Q54" s="31"/>
      <c r="R54" s="31"/>
      <c r="S54" s="31"/>
      <c r="T54" s="45"/>
      <c r="U54" s="86"/>
      <c r="V54" s="86"/>
      <c r="W54" s="12"/>
    </row>
    <row r="55" spans="1:23" s="2" customFormat="1" ht="18" customHeight="1" x14ac:dyDescent="0.25">
      <c r="A55" s="12"/>
      <c r="B55" s="234"/>
      <c r="C55" s="235"/>
      <c r="D55" s="60">
        <v>16</v>
      </c>
      <c r="E55" s="1"/>
      <c r="F55" s="27">
        <v>3</v>
      </c>
      <c r="G55" s="24">
        <f t="shared" si="1"/>
        <v>0</v>
      </c>
      <c r="H55" s="58"/>
      <c r="I55" s="23"/>
      <c r="J55" s="31"/>
      <c r="K55" s="31"/>
      <c r="L55" s="31"/>
      <c r="M55" s="31"/>
      <c r="N55" s="58"/>
      <c r="O55" s="23"/>
      <c r="P55" s="31"/>
      <c r="Q55" s="31"/>
      <c r="R55" s="31"/>
      <c r="S55" s="31"/>
      <c r="T55" s="45"/>
      <c r="U55" s="86"/>
      <c r="V55" s="86"/>
      <c r="W55" s="12"/>
    </row>
    <row r="56" spans="1:23" s="2" customFormat="1" x14ac:dyDescent="0.25">
      <c r="A56" s="12"/>
      <c r="B56" s="234"/>
      <c r="C56" s="235"/>
      <c r="D56" s="60">
        <v>17</v>
      </c>
      <c r="E56" s="1"/>
      <c r="F56" s="27">
        <v>2</v>
      </c>
      <c r="G56" s="24">
        <f t="shared" si="1"/>
        <v>0</v>
      </c>
      <c r="H56" s="58"/>
      <c r="I56" s="23"/>
      <c r="J56" s="31"/>
      <c r="K56" s="31"/>
      <c r="L56" s="31"/>
      <c r="M56" s="31"/>
      <c r="N56" s="58"/>
      <c r="O56" s="23"/>
      <c r="P56" s="31"/>
      <c r="Q56" s="31"/>
      <c r="R56" s="31"/>
      <c r="S56" s="31"/>
      <c r="T56" s="45"/>
      <c r="U56" s="86"/>
      <c r="V56" s="86"/>
      <c r="W56" s="12"/>
    </row>
    <row r="57" spans="1:23" s="2" customFormat="1" ht="12.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5"/>
      <c r="W57" s="12"/>
    </row>
  </sheetData>
  <sortState xmlns:xlrd2="http://schemas.microsoft.com/office/spreadsheetml/2017/richdata2" ref="E40:T56">
    <sortCondition descending="1" ref="G40:G56"/>
  </sortState>
  <mergeCells count="45">
    <mergeCell ref="J7:K8"/>
    <mergeCell ref="L7:M8"/>
    <mergeCell ref="N7:N8"/>
    <mergeCell ref="O7:P7"/>
    <mergeCell ref="Q7:Q8"/>
    <mergeCell ref="B2:D2"/>
    <mergeCell ref="E2:S2"/>
    <mergeCell ref="B6:B56"/>
    <mergeCell ref="C6:C29"/>
    <mergeCell ref="D6:P6"/>
    <mergeCell ref="D7:D8"/>
    <mergeCell ref="E7:E8"/>
    <mergeCell ref="F7:G8"/>
    <mergeCell ref="H7:I8"/>
    <mergeCell ref="N34:N35"/>
    <mergeCell ref="O34:P34"/>
    <mergeCell ref="Q34:Q35"/>
    <mergeCell ref="C33:C56"/>
    <mergeCell ref="D33:O33"/>
    <mergeCell ref="D34:D35"/>
    <mergeCell ref="E34:E35"/>
    <mergeCell ref="D11:D12"/>
    <mergeCell ref="E11:E12"/>
    <mergeCell ref="F11:F12"/>
    <mergeCell ref="G11:G12"/>
    <mergeCell ref="D10:S10"/>
    <mergeCell ref="H11:M11"/>
    <mergeCell ref="N11:S11"/>
    <mergeCell ref="N38:S38"/>
    <mergeCell ref="F34:G35"/>
    <mergeCell ref="H34:I35"/>
    <mergeCell ref="J34:K35"/>
    <mergeCell ref="L34:M35"/>
    <mergeCell ref="D37:S37"/>
    <mergeCell ref="D38:D39"/>
    <mergeCell ref="E38:E39"/>
    <mergeCell ref="F38:F39"/>
    <mergeCell ref="G38:G39"/>
    <mergeCell ref="H38:M38"/>
    <mergeCell ref="U11:U12"/>
    <mergeCell ref="V11:V12"/>
    <mergeCell ref="V38:V39"/>
    <mergeCell ref="U38:U39"/>
    <mergeCell ref="T37:T39"/>
    <mergeCell ref="T10:T1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3914-EA4E-46D5-B585-29CA1D59ECD5}">
  <sheetPr>
    <tabColor rgb="FFFFFF00"/>
  </sheetPr>
  <dimension ref="A1:W57"/>
  <sheetViews>
    <sheetView zoomScale="90" zoomScaleNormal="90" workbookViewId="0">
      <selection activeCell="U4" sqref="U4:W4"/>
    </sheetView>
  </sheetViews>
  <sheetFormatPr baseColWidth="10" defaultRowHeight="15.5" x14ac:dyDescent="0.25"/>
  <cols>
    <col min="1" max="1" width="1" style="13" customWidth="1"/>
    <col min="2" max="2" width="3.81640625" style="13" customWidth="1"/>
    <col min="3" max="3" width="5.7265625" style="11" customWidth="1"/>
    <col min="4" max="4" width="7.26953125" style="3" customWidth="1"/>
    <col min="5" max="5" width="20.7265625" style="3" customWidth="1"/>
    <col min="6" max="9" width="10.7265625" style="4" customWidth="1"/>
    <col min="10" max="11" width="9.7265625" style="4" customWidth="1"/>
    <col min="12" max="15" width="9.7265625" style="9" customWidth="1"/>
    <col min="16" max="20" width="9.7265625" style="2" customWidth="1"/>
    <col min="21" max="21" width="10.453125" style="2" bestFit="1" customWidth="1"/>
    <col min="22" max="22" width="23.26953125" style="2" bestFit="1" customWidth="1"/>
    <col min="23" max="23" width="1" customWidth="1"/>
  </cols>
  <sheetData>
    <row r="1" spans="1:23" ht="13" x14ac:dyDescent="0.25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3" ht="43.5" customHeight="1" x14ac:dyDescent="0.25">
      <c r="A2" s="12"/>
      <c r="B2" s="232"/>
      <c r="C2" s="232"/>
      <c r="D2" s="232"/>
      <c r="E2" s="233" t="s">
        <v>87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65"/>
      <c r="U2" s="14"/>
      <c r="V2" s="14"/>
      <c r="W2" s="14"/>
    </row>
    <row r="3" spans="1:23" ht="13" x14ac:dyDescent="0.25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3" s="2" customFormat="1" ht="12.5" x14ac:dyDescent="0.25">
      <c r="A4" s="32"/>
      <c r="B4" s="25"/>
      <c r="C4" s="32"/>
      <c r="D4" s="25"/>
      <c r="E4" s="32"/>
      <c r="F4" s="25"/>
      <c r="G4" s="32"/>
      <c r="H4" s="32"/>
      <c r="I4" s="25"/>
      <c r="J4" s="32"/>
      <c r="K4" s="25"/>
      <c r="L4" s="32"/>
      <c r="M4" s="25"/>
      <c r="N4" s="32"/>
      <c r="O4" s="25"/>
      <c r="P4" s="32"/>
      <c r="Q4" s="25"/>
      <c r="R4" s="32"/>
      <c r="S4" s="25"/>
      <c r="T4" s="25"/>
      <c r="U4" s="32"/>
      <c r="V4" s="84"/>
      <c r="W4" s="32"/>
    </row>
    <row r="5" spans="1:23" s="2" customFormat="1" ht="12.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2" customFormat="1" ht="18" customHeight="1" x14ac:dyDescent="0.25">
      <c r="A6" s="12"/>
      <c r="B6" s="234">
        <v>44877</v>
      </c>
      <c r="C6" s="235" t="s">
        <v>20</v>
      </c>
      <c r="D6" s="229" t="s">
        <v>60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14"/>
      <c r="R6" s="14"/>
      <c r="S6" s="14"/>
      <c r="T6" s="14"/>
      <c r="U6" s="5"/>
      <c r="V6" s="5"/>
      <c r="W6" s="5"/>
    </row>
    <row r="7" spans="1:23" s="2" customFormat="1" ht="18" customHeight="1" x14ac:dyDescent="0.25">
      <c r="A7" s="12"/>
      <c r="B7" s="234"/>
      <c r="C7" s="235"/>
      <c r="D7" s="201" t="s">
        <v>1</v>
      </c>
      <c r="E7" s="190" t="s">
        <v>11</v>
      </c>
      <c r="F7" s="202" t="s">
        <v>37</v>
      </c>
      <c r="G7" s="202"/>
      <c r="H7" s="190" t="s">
        <v>4</v>
      </c>
      <c r="I7" s="190"/>
      <c r="J7" s="158" t="s">
        <v>0</v>
      </c>
      <c r="K7" s="158"/>
      <c r="L7" s="202" t="s">
        <v>7</v>
      </c>
      <c r="M7" s="202"/>
      <c r="N7" s="236" t="s">
        <v>2</v>
      </c>
      <c r="O7" s="187" t="s">
        <v>51</v>
      </c>
      <c r="P7" s="187"/>
      <c r="Q7" s="207" t="s">
        <v>45</v>
      </c>
      <c r="R7" s="14"/>
      <c r="S7" s="14"/>
      <c r="T7" s="14"/>
      <c r="U7" s="5"/>
      <c r="V7" s="5"/>
      <c r="W7" s="5"/>
    </row>
    <row r="8" spans="1:23" s="2" customFormat="1" ht="18" customHeight="1" x14ac:dyDescent="0.25">
      <c r="A8" s="12"/>
      <c r="B8" s="234"/>
      <c r="C8" s="235"/>
      <c r="D8" s="201"/>
      <c r="E8" s="190"/>
      <c r="F8" s="202"/>
      <c r="G8" s="202"/>
      <c r="H8" s="190"/>
      <c r="I8" s="190"/>
      <c r="J8" s="158"/>
      <c r="K8" s="158"/>
      <c r="L8" s="202"/>
      <c r="M8" s="202"/>
      <c r="N8" s="236"/>
      <c r="O8" s="67" t="s">
        <v>49</v>
      </c>
      <c r="P8" s="67" t="s">
        <v>50</v>
      </c>
      <c r="Q8" s="207"/>
      <c r="R8" s="14"/>
      <c r="S8" s="14"/>
      <c r="T8" s="14"/>
      <c r="U8" s="5"/>
      <c r="V8" s="5"/>
      <c r="W8" s="5"/>
    </row>
    <row r="9" spans="1:23" s="2" customFormat="1" ht="18" customHeight="1" x14ac:dyDescent="0.25">
      <c r="A9" s="12"/>
      <c r="B9" s="234"/>
      <c r="C9" s="23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4"/>
      <c r="U9" s="5"/>
      <c r="V9" s="5"/>
      <c r="W9" s="5"/>
    </row>
    <row r="10" spans="1:23" s="2" customFormat="1" ht="18" customHeight="1" x14ac:dyDescent="0.25">
      <c r="A10" s="12"/>
      <c r="B10" s="234"/>
      <c r="C10" s="235"/>
      <c r="D10" s="229" t="s">
        <v>61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8" t="s">
        <v>44</v>
      </c>
      <c r="U10" s="85"/>
      <c r="V10" s="85"/>
      <c r="W10" s="12"/>
    </row>
    <row r="11" spans="1:23" s="2" customFormat="1" ht="18" customHeight="1" x14ac:dyDescent="0.25">
      <c r="A11" s="12"/>
      <c r="B11" s="234"/>
      <c r="C11" s="235"/>
      <c r="D11" s="201" t="s">
        <v>1</v>
      </c>
      <c r="E11" s="190" t="s">
        <v>11</v>
      </c>
      <c r="F11" s="230" t="s">
        <v>28</v>
      </c>
      <c r="G11" s="193" t="s">
        <v>15</v>
      </c>
      <c r="H11" s="194" t="s">
        <v>12</v>
      </c>
      <c r="I11" s="195"/>
      <c r="J11" s="195"/>
      <c r="K11" s="195"/>
      <c r="L11" s="195"/>
      <c r="M11" s="195"/>
      <c r="N11" s="194" t="s">
        <v>13</v>
      </c>
      <c r="O11" s="195"/>
      <c r="P11" s="195"/>
      <c r="Q11" s="195"/>
      <c r="R11" s="195"/>
      <c r="S11" s="195"/>
      <c r="T11" s="228"/>
      <c r="U11" s="186" t="s">
        <v>7</v>
      </c>
      <c r="V11" s="186" t="s">
        <v>93</v>
      </c>
      <c r="W11" s="12"/>
    </row>
    <row r="12" spans="1:23" s="2" customFormat="1" ht="18" customHeight="1" x14ac:dyDescent="0.25">
      <c r="A12" s="12"/>
      <c r="B12" s="234"/>
      <c r="C12" s="235"/>
      <c r="D12" s="201"/>
      <c r="E12" s="190"/>
      <c r="F12" s="231"/>
      <c r="G12" s="193"/>
      <c r="H12" s="58" t="s">
        <v>47</v>
      </c>
      <c r="I12" s="26" t="s">
        <v>14</v>
      </c>
      <c r="J12" s="20">
        <v>1</v>
      </c>
      <c r="K12" s="17">
        <v>2</v>
      </c>
      <c r="L12" s="18">
        <v>3</v>
      </c>
      <c r="M12" s="19">
        <v>4</v>
      </c>
      <c r="N12" s="58" t="s">
        <v>47</v>
      </c>
      <c r="O12" s="26" t="s">
        <v>14</v>
      </c>
      <c r="P12" s="20">
        <v>1</v>
      </c>
      <c r="Q12" s="17">
        <v>2</v>
      </c>
      <c r="R12" s="18">
        <v>3</v>
      </c>
      <c r="S12" s="19">
        <v>4</v>
      </c>
      <c r="T12" s="228"/>
      <c r="U12" s="187"/>
      <c r="V12" s="187"/>
      <c r="W12" s="12"/>
    </row>
    <row r="13" spans="1:23" s="2" customFormat="1" ht="18" customHeight="1" x14ac:dyDescent="0.25">
      <c r="A13" s="12"/>
      <c r="B13" s="234"/>
      <c r="C13" s="235"/>
      <c r="D13" s="66">
        <v>1</v>
      </c>
      <c r="E13" s="1"/>
      <c r="F13" s="27">
        <v>20</v>
      </c>
      <c r="G13" s="62">
        <f t="shared" ref="G13:G29" si="0">I13+O13-T13</f>
        <v>0</v>
      </c>
      <c r="H13" s="58"/>
      <c r="I13" s="51"/>
      <c r="J13" s="31"/>
      <c r="K13" s="31"/>
      <c r="L13" s="31"/>
      <c r="M13" s="31"/>
      <c r="N13" s="58"/>
      <c r="O13" s="51"/>
      <c r="P13" s="68"/>
      <c r="Q13" s="31"/>
      <c r="R13" s="68"/>
      <c r="S13" s="68"/>
      <c r="T13" s="45"/>
      <c r="U13" s="86"/>
      <c r="V13" s="86"/>
      <c r="W13" s="12"/>
    </row>
    <row r="14" spans="1:23" s="2" customFormat="1" ht="18" customHeight="1" x14ac:dyDescent="0.25">
      <c r="A14" s="12"/>
      <c r="B14" s="234"/>
      <c r="C14" s="235"/>
      <c r="D14" s="66">
        <v>2</v>
      </c>
      <c r="E14" s="1"/>
      <c r="F14" s="27">
        <v>18</v>
      </c>
      <c r="G14" s="62">
        <f t="shared" si="0"/>
        <v>0</v>
      </c>
      <c r="H14" s="58"/>
      <c r="I14" s="51"/>
      <c r="J14" s="31"/>
      <c r="K14" s="31"/>
      <c r="L14" s="68"/>
      <c r="M14" s="31"/>
      <c r="N14" s="58"/>
      <c r="O14" s="51"/>
      <c r="P14" s="31"/>
      <c r="Q14" s="31"/>
      <c r="R14" s="31"/>
      <c r="S14" s="31"/>
      <c r="T14" s="45"/>
      <c r="U14" s="86"/>
      <c r="V14" s="86"/>
      <c r="W14" s="12"/>
    </row>
    <row r="15" spans="1:23" s="2" customFormat="1" ht="18" customHeight="1" x14ac:dyDescent="0.25">
      <c r="A15" s="12"/>
      <c r="B15" s="234"/>
      <c r="C15" s="235"/>
      <c r="D15" s="66">
        <v>3</v>
      </c>
      <c r="E15" s="1"/>
      <c r="F15" s="27">
        <v>16</v>
      </c>
      <c r="G15" s="62">
        <f t="shared" si="0"/>
        <v>0</v>
      </c>
      <c r="H15" s="58"/>
      <c r="I15" s="51"/>
      <c r="J15" s="31"/>
      <c r="K15" s="68"/>
      <c r="L15" s="31"/>
      <c r="M15" s="31"/>
      <c r="N15" s="58"/>
      <c r="O15" s="51"/>
      <c r="P15" s="31"/>
      <c r="Q15" s="31"/>
      <c r="R15" s="31"/>
      <c r="S15" s="31"/>
      <c r="T15" s="45"/>
      <c r="U15" s="86"/>
      <c r="V15" s="86"/>
      <c r="W15" s="12"/>
    </row>
    <row r="16" spans="1:23" s="2" customFormat="1" ht="18" customHeight="1" x14ac:dyDescent="0.25">
      <c r="A16" s="12"/>
      <c r="B16" s="234"/>
      <c r="C16" s="235"/>
      <c r="D16" s="66">
        <v>4</v>
      </c>
      <c r="E16" s="1"/>
      <c r="F16" s="27">
        <v>15</v>
      </c>
      <c r="G16" s="62">
        <f t="shared" si="0"/>
        <v>0</v>
      </c>
      <c r="H16" s="58"/>
      <c r="I16" s="51"/>
      <c r="J16" s="31"/>
      <c r="K16" s="68"/>
      <c r="L16" s="68"/>
      <c r="M16" s="31"/>
      <c r="N16" s="58"/>
      <c r="O16" s="51"/>
      <c r="P16" s="31"/>
      <c r="Q16" s="31"/>
      <c r="R16" s="31"/>
      <c r="S16" s="31"/>
      <c r="T16" s="45"/>
      <c r="U16" s="86"/>
      <c r="V16" s="86"/>
      <c r="W16" s="12"/>
    </row>
    <row r="17" spans="1:23" s="2" customFormat="1" ht="18" customHeight="1" x14ac:dyDescent="0.25">
      <c r="A17" s="12"/>
      <c r="B17" s="234"/>
      <c r="C17" s="235"/>
      <c r="D17" s="66">
        <v>5</v>
      </c>
      <c r="E17" s="1"/>
      <c r="F17" s="27">
        <v>14</v>
      </c>
      <c r="G17" s="62">
        <f t="shared" si="0"/>
        <v>0</v>
      </c>
      <c r="H17" s="58"/>
      <c r="I17" s="51"/>
      <c r="J17" s="31"/>
      <c r="K17" s="31"/>
      <c r="L17" s="31"/>
      <c r="M17" s="31"/>
      <c r="N17" s="58"/>
      <c r="O17" s="51"/>
      <c r="P17" s="31"/>
      <c r="Q17" s="31"/>
      <c r="R17" s="31"/>
      <c r="S17" s="31"/>
      <c r="T17" s="45"/>
      <c r="U17" s="86"/>
      <c r="V17" s="86"/>
      <c r="W17" s="12"/>
    </row>
    <row r="18" spans="1:23" s="2" customFormat="1" ht="18" customHeight="1" x14ac:dyDescent="0.25">
      <c r="A18" s="12"/>
      <c r="B18" s="234"/>
      <c r="C18" s="235"/>
      <c r="D18" s="66">
        <v>6</v>
      </c>
      <c r="E18" s="1"/>
      <c r="F18" s="27">
        <v>13</v>
      </c>
      <c r="G18" s="62">
        <f t="shared" si="0"/>
        <v>0</v>
      </c>
      <c r="H18" s="58"/>
      <c r="I18" s="23"/>
      <c r="J18" s="31"/>
      <c r="K18" s="31"/>
      <c r="L18" s="31"/>
      <c r="M18" s="31"/>
      <c r="N18" s="58"/>
      <c r="O18" s="51"/>
      <c r="P18" s="31"/>
      <c r="Q18" s="31"/>
      <c r="R18" s="31"/>
      <c r="S18" s="31"/>
      <c r="T18" s="45"/>
      <c r="U18" s="86"/>
      <c r="V18" s="86"/>
      <c r="W18" s="12"/>
    </row>
    <row r="19" spans="1:23" s="2" customFormat="1" ht="18" customHeight="1" x14ac:dyDescent="0.25">
      <c r="A19" s="12"/>
      <c r="B19" s="234"/>
      <c r="C19" s="235"/>
      <c r="D19" s="66">
        <v>7</v>
      </c>
      <c r="E19" s="1"/>
      <c r="F19" s="27">
        <v>12</v>
      </c>
      <c r="G19" s="62">
        <f t="shared" si="0"/>
        <v>0</v>
      </c>
      <c r="H19" s="58"/>
      <c r="I19" s="51"/>
      <c r="J19" s="31"/>
      <c r="K19" s="31"/>
      <c r="L19" s="31"/>
      <c r="M19" s="31"/>
      <c r="N19" s="58"/>
      <c r="O19" s="51"/>
      <c r="P19" s="31"/>
      <c r="Q19" s="31"/>
      <c r="R19" s="31"/>
      <c r="S19" s="31"/>
      <c r="T19" s="45"/>
      <c r="U19" s="86"/>
      <c r="V19" s="86"/>
      <c r="W19" s="12"/>
    </row>
    <row r="20" spans="1:23" s="2" customFormat="1" ht="18" customHeight="1" x14ac:dyDescent="0.25">
      <c r="A20" s="12"/>
      <c r="B20" s="234"/>
      <c r="C20" s="235"/>
      <c r="D20" s="66">
        <v>8</v>
      </c>
      <c r="E20" s="1"/>
      <c r="F20" s="27">
        <v>11</v>
      </c>
      <c r="G20" s="44">
        <f t="shared" si="0"/>
        <v>0</v>
      </c>
      <c r="H20" s="58"/>
      <c r="I20" s="23"/>
      <c r="J20" s="31"/>
      <c r="K20" s="31"/>
      <c r="L20" s="31"/>
      <c r="M20" s="31"/>
      <c r="N20" s="58"/>
      <c r="O20" s="51"/>
      <c r="P20" s="31"/>
      <c r="Q20" s="31"/>
      <c r="R20" s="31"/>
      <c r="S20" s="31"/>
      <c r="T20" s="45"/>
      <c r="U20" s="86"/>
      <c r="V20" s="86"/>
      <c r="W20" s="12"/>
    </row>
    <row r="21" spans="1:23" s="2" customFormat="1" ht="18" customHeight="1" x14ac:dyDescent="0.25">
      <c r="A21" s="12"/>
      <c r="B21" s="234"/>
      <c r="C21" s="235"/>
      <c r="D21" s="66">
        <v>9</v>
      </c>
      <c r="E21" s="1"/>
      <c r="F21" s="27">
        <v>10</v>
      </c>
      <c r="G21" s="44">
        <f t="shared" si="0"/>
        <v>0</v>
      </c>
      <c r="H21" s="58"/>
      <c r="I21" s="23"/>
      <c r="J21" s="31"/>
      <c r="K21" s="31"/>
      <c r="L21" s="31"/>
      <c r="M21" s="31"/>
      <c r="N21" s="58"/>
      <c r="O21" s="51"/>
      <c r="P21" s="31"/>
      <c r="Q21" s="31"/>
      <c r="R21" s="31"/>
      <c r="S21" s="31"/>
      <c r="T21" s="45"/>
      <c r="U21" s="86"/>
      <c r="V21" s="86"/>
      <c r="W21" s="12"/>
    </row>
    <row r="22" spans="1:23" s="2" customFormat="1" ht="18" customHeight="1" x14ac:dyDescent="0.25">
      <c r="A22" s="12"/>
      <c r="B22" s="234"/>
      <c r="C22" s="235"/>
      <c r="D22" s="66">
        <v>10</v>
      </c>
      <c r="E22" s="1"/>
      <c r="F22" s="27">
        <v>9</v>
      </c>
      <c r="G22" s="44">
        <f t="shared" si="0"/>
        <v>0</v>
      </c>
      <c r="H22" s="58"/>
      <c r="I22" s="23"/>
      <c r="J22" s="31"/>
      <c r="K22" s="31"/>
      <c r="L22" s="31"/>
      <c r="M22" s="31"/>
      <c r="N22" s="58"/>
      <c r="O22" s="51"/>
      <c r="P22" s="31"/>
      <c r="Q22" s="31"/>
      <c r="R22" s="31"/>
      <c r="S22" s="31"/>
      <c r="T22" s="45"/>
      <c r="U22" s="86"/>
      <c r="V22" s="86"/>
      <c r="W22" s="12"/>
    </row>
    <row r="23" spans="1:23" s="2" customFormat="1" ht="18" customHeight="1" x14ac:dyDescent="0.25">
      <c r="A23" s="12"/>
      <c r="B23" s="234"/>
      <c r="C23" s="235"/>
      <c r="D23" s="66">
        <v>11</v>
      </c>
      <c r="E23" s="1"/>
      <c r="F23" s="27">
        <v>8</v>
      </c>
      <c r="G23" s="44">
        <f t="shared" si="0"/>
        <v>0</v>
      </c>
      <c r="H23" s="58"/>
      <c r="I23" s="23"/>
      <c r="J23" s="31"/>
      <c r="K23" s="31"/>
      <c r="L23" s="31"/>
      <c r="M23" s="31"/>
      <c r="N23" s="58"/>
      <c r="O23" s="23"/>
      <c r="P23" s="31"/>
      <c r="Q23" s="31"/>
      <c r="R23" s="31"/>
      <c r="S23" s="31"/>
      <c r="T23" s="45"/>
      <c r="U23" s="86"/>
      <c r="V23" s="86"/>
      <c r="W23" s="12"/>
    </row>
    <row r="24" spans="1:23" s="2" customFormat="1" ht="18" customHeight="1" x14ac:dyDescent="0.25">
      <c r="A24" s="12"/>
      <c r="B24" s="234"/>
      <c r="C24" s="235"/>
      <c r="D24" s="66">
        <v>12</v>
      </c>
      <c r="E24" s="1"/>
      <c r="F24" s="27">
        <v>7</v>
      </c>
      <c r="G24" s="44">
        <f t="shared" si="0"/>
        <v>0</v>
      </c>
      <c r="H24" s="58"/>
      <c r="I24" s="51"/>
      <c r="J24" s="31"/>
      <c r="K24" s="31"/>
      <c r="L24" s="31"/>
      <c r="M24" s="31"/>
      <c r="N24" s="58"/>
      <c r="O24" s="23"/>
      <c r="P24" s="31"/>
      <c r="Q24" s="31"/>
      <c r="R24" s="31"/>
      <c r="S24" s="31"/>
      <c r="T24" s="45"/>
      <c r="U24" s="86"/>
      <c r="V24" s="86"/>
      <c r="W24" s="12"/>
    </row>
    <row r="25" spans="1:23" s="2" customFormat="1" ht="18" customHeight="1" x14ac:dyDescent="0.25">
      <c r="A25" s="12"/>
      <c r="B25" s="234"/>
      <c r="C25" s="235"/>
      <c r="D25" s="66">
        <v>13</v>
      </c>
      <c r="E25" s="1"/>
      <c r="F25" s="27">
        <v>6</v>
      </c>
      <c r="G25" s="44">
        <f t="shared" si="0"/>
        <v>0</v>
      </c>
      <c r="H25" s="58"/>
      <c r="I25" s="23"/>
      <c r="J25" s="31"/>
      <c r="K25" s="31"/>
      <c r="L25" s="31"/>
      <c r="M25" s="31"/>
      <c r="N25" s="58"/>
      <c r="O25" s="51"/>
      <c r="P25" s="31"/>
      <c r="Q25" s="31"/>
      <c r="R25" s="31"/>
      <c r="S25" s="31"/>
      <c r="T25" s="45"/>
      <c r="U25" s="86"/>
      <c r="V25" s="86"/>
      <c r="W25" s="12"/>
    </row>
    <row r="26" spans="1:23" s="2" customFormat="1" ht="18" customHeight="1" x14ac:dyDescent="0.25">
      <c r="A26" s="12"/>
      <c r="B26" s="234"/>
      <c r="C26" s="235"/>
      <c r="D26" s="66">
        <v>14</v>
      </c>
      <c r="E26" s="1"/>
      <c r="F26" s="27">
        <v>5</v>
      </c>
      <c r="G26" s="44">
        <f t="shared" si="0"/>
        <v>0</v>
      </c>
      <c r="H26" s="58"/>
      <c r="I26" s="23"/>
      <c r="J26" s="31"/>
      <c r="K26" s="31"/>
      <c r="L26" s="31"/>
      <c r="M26" s="31"/>
      <c r="N26" s="58"/>
      <c r="O26" s="23"/>
      <c r="P26" s="31"/>
      <c r="Q26" s="31"/>
      <c r="R26" s="31"/>
      <c r="S26" s="31"/>
      <c r="T26" s="45"/>
      <c r="U26" s="86"/>
      <c r="V26" s="86"/>
      <c r="W26" s="12"/>
    </row>
    <row r="27" spans="1:23" s="2" customFormat="1" ht="18" customHeight="1" x14ac:dyDescent="0.25">
      <c r="A27" s="12"/>
      <c r="B27" s="234"/>
      <c r="C27" s="235"/>
      <c r="D27" s="66">
        <v>15</v>
      </c>
      <c r="E27" s="1"/>
      <c r="F27" s="27">
        <v>4</v>
      </c>
      <c r="G27" s="44">
        <f t="shared" si="0"/>
        <v>0</v>
      </c>
      <c r="H27" s="58"/>
      <c r="I27" s="23"/>
      <c r="J27" s="31"/>
      <c r="K27" s="31"/>
      <c r="L27" s="31"/>
      <c r="M27" s="31"/>
      <c r="N27" s="58"/>
      <c r="O27" s="23"/>
      <c r="P27" s="31"/>
      <c r="Q27" s="31"/>
      <c r="R27" s="31"/>
      <c r="S27" s="31"/>
      <c r="T27" s="45"/>
      <c r="U27" s="86"/>
      <c r="V27" s="86"/>
      <c r="W27" s="12"/>
    </row>
    <row r="28" spans="1:23" s="2" customFormat="1" ht="18" customHeight="1" x14ac:dyDescent="0.25">
      <c r="A28" s="12"/>
      <c r="B28" s="234"/>
      <c r="C28" s="235"/>
      <c r="D28" s="66">
        <v>16</v>
      </c>
      <c r="E28" s="1"/>
      <c r="F28" s="27">
        <v>3</v>
      </c>
      <c r="G28" s="44">
        <f t="shared" si="0"/>
        <v>0</v>
      </c>
      <c r="H28" s="58"/>
      <c r="I28" s="23"/>
      <c r="J28" s="31"/>
      <c r="K28" s="31"/>
      <c r="L28" s="31"/>
      <c r="M28" s="31"/>
      <c r="N28" s="58"/>
      <c r="O28" s="23"/>
      <c r="P28" s="31"/>
      <c r="Q28" s="31"/>
      <c r="R28" s="31"/>
      <c r="S28" s="31"/>
      <c r="T28" s="45"/>
      <c r="U28" s="86"/>
      <c r="V28" s="86"/>
      <c r="W28" s="12"/>
    </row>
    <row r="29" spans="1:23" s="2" customFormat="1" ht="18" customHeight="1" x14ac:dyDescent="0.25">
      <c r="A29" s="12"/>
      <c r="B29" s="234"/>
      <c r="C29" s="235"/>
      <c r="D29" s="66">
        <v>17</v>
      </c>
      <c r="E29" s="1"/>
      <c r="F29" s="27">
        <v>2</v>
      </c>
      <c r="G29" s="44">
        <f t="shared" si="0"/>
        <v>0</v>
      </c>
      <c r="H29" s="58"/>
      <c r="I29" s="23"/>
      <c r="J29" s="31"/>
      <c r="K29" s="31"/>
      <c r="L29" s="31"/>
      <c r="M29" s="31"/>
      <c r="N29" s="58"/>
      <c r="O29" s="23"/>
      <c r="P29" s="31"/>
      <c r="Q29" s="31"/>
      <c r="R29" s="31"/>
      <c r="S29" s="31"/>
      <c r="T29" s="45"/>
      <c r="U29" s="86"/>
      <c r="V29" s="86"/>
      <c r="W29" s="12"/>
    </row>
    <row r="30" spans="1:23" s="2" customFormat="1" ht="18" customHeight="1" x14ac:dyDescent="0.25">
      <c r="A30" s="12"/>
      <c r="B30" s="234"/>
      <c r="C30" s="12"/>
      <c r="D30" s="12"/>
      <c r="E30" s="59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s="2" customFormat="1" ht="18" customHeight="1" x14ac:dyDescent="0.25">
      <c r="A31" s="12"/>
      <c r="B31" s="234"/>
      <c r="C31" s="32"/>
      <c r="D31" s="25"/>
      <c r="E31" s="32"/>
      <c r="F31" s="25"/>
      <c r="G31" s="32"/>
      <c r="H31" s="25"/>
      <c r="I31" s="32"/>
      <c r="J31" s="25"/>
      <c r="K31" s="32"/>
      <c r="L31" s="25"/>
      <c r="M31" s="32"/>
      <c r="N31" s="32"/>
      <c r="O31" s="25"/>
      <c r="P31" s="32"/>
      <c r="Q31" s="25"/>
      <c r="R31" s="32"/>
      <c r="S31" s="25"/>
      <c r="T31" s="25"/>
      <c r="U31" s="12"/>
      <c r="V31" s="12"/>
      <c r="W31" s="12"/>
    </row>
    <row r="32" spans="1:23" s="2" customFormat="1" ht="18" customHeight="1" x14ac:dyDescent="0.25">
      <c r="A32" s="12"/>
      <c r="B32" s="23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2"/>
      <c r="V32" s="12"/>
      <c r="W32" s="12"/>
    </row>
    <row r="33" spans="1:23" s="2" customFormat="1" ht="18" customHeight="1" x14ac:dyDescent="0.25">
      <c r="A33" s="12"/>
      <c r="B33" s="234"/>
      <c r="C33" s="235" t="s">
        <v>25</v>
      </c>
      <c r="D33" s="229" t="s">
        <v>60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37"/>
      <c r="P33" s="14"/>
      <c r="Q33" s="14"/>
      <c r="R33" s="14"/>
      <c r="S33" s="14"/>
      <c r="T33" s="14"/>
      <c r="U33" s="5"/>
      <c r="V33" s="5"/>
      <c r="W33" s="12"/>
    </row>
    <row r="34" spans="1:23" s="2" customFormat="1" ht="18" customHeight="1" x14ac:dyDescent="0.25">
      <c r="A34" s="12"/>
      <c r="B34" s="234"/>
      <c r="C34" s="235"/>
      <c r="D34" s="156" t="s">
        <v>1</v>
      </c>
      <c r="E34" s="190" t="s">
        <v>11</v>
      </c>
      <c r="F34" s="190" t="s">
        <v>42</v>
      </c>
      <c r="G34" s="190"/>
      <c r="H34" s="190" t="s">
        <v>4</v>
      </c>
      <c r="I34" s="190"/>
      <c r="J34" s="158" t="s">
        <v>0</v>
      </c>
      <c r="K34" s="158"/>
      <c r="L34" s="202" t="s">
        <v>7</v>
      </c>
      <c r="M34" s="202"/>
      <c r="N34" s="236" t="s">
        <v>2</v>
      </c>
      <c r="O34" s="187" t="s">
        <v>51</v>
      </c>
      <c r="P34" s="187"/>
      <c r="Q34" s="207" t="s">
        <v>45</v>
      </c>
      <c r="R34" s="14"/>
      <c r="S34" s="14"/>
      <c r="T34" s="14"/>
      <c r="U34" s="5"/>
      <c r="V34" s="5"/>
      <c r="W34" s="12"/>
    </row>
    <row r="35" spans="1:23" s="2" customFormat="1" ht="18" customHeight="1" x14ac:dyDescent="0.25">
      <c r="A35" s="12"/>
      <c r="B35" s="234"/>
      <c r="C35" s="235"/>
      <c r="D35" s="156"/>
      <c r="E35" s="190"/>
      <c r="F35" s="190"/>
      <c r="G35" s="190"/>
      <c r="H35" s="190"/>
      <c r="I35" s="190"/>
      <c r="J35" s="158"/>
      <c r="K35" s="158"/>
      <c r="L35" s="202"/>
      <c r="M35" s="202"/>
      <c r="N35" s="236"/>
      <c r="O35" s="67" t="s">
        <v>49</v>
      </c>
      <c r="P35" s="67" t="s">
        <v>50</v>
      </c>
      <c r="Q35" s="207"/>
      <c r="R35" s="14"/>
      <c r="S35" s="14"/>
      <c r="T35" s="14"/>
      <c r="U35" s="5"/>
      <c r="V35" s="5"/>
      <c r="W35" s="12"/>
    </row>
    <row r="36" spans="1:23" s="2" customFormat="1" ht="18" customHeight="1" x14ac:dyDescent="0.25">
      <c r="A36" s="5"/>
      <c r="B36" s="234"/>
      <c r="C36" s="23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</row>
    <row r="37" spans="1:23" s="2" customFormat="1" ht="18" customHeight="1" x14ac:dyDescent="0.25">
      <c r="A37" s="12"/>
      <c r="B37" s="234"/>
      <c r="C37" s="235"/>
      <c r="D37" s="229" t="s">
        <v>88</v>
      </c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8" t="s">
        <v>44</v>
      </c>
      <c r="U37" s="85"/>
      <c r="V37" s="85"/>
      <c r="W37" s="12"/>
    </row>
    <row r="38" spans="1:23" s="2" customFormat="1" ht="18" customHeight="1" x14ac:dyDescent="0.25">
      <c r="A38" s="12"/>
      <c r="B38" s="234"/>
      <c r="C38" s="235"/>
      <c r="D38" s="156" t="s">
        <v>1</v>
      </c>
      <c r="E38" s="190" t="s">
        <v>11</v>
      </c>
      <c r="F38" s="230" t="s">
        <v>3</v>
      </c>
      <c r="G38" s="193" t="s">
        <v>15</v>
      </c>
      <c r="H38" s="194" t="s">
        <v>12</v>
      </c>
      <c r="I38" s="195"/>
      <c r="J38" s="195"/>
      <c r="K38" s="195"/>
      <c r="L38" s="195"/>
      <c r="M38" s="195"/>
      <c r="N38" s="194" t="s">
        <v>13</v>
      </c>
      <c r="O38" s="195"/>
      <c r="P38" s="195"/>
      <c r="Q38" s="195"/>
      <c r="R38" s="195"/>
      <c r="S38" s="195"/>
      <c r="T38" s="228"/>
      <c r="U38" s="186" t="s">
        <v>7</v>
      </c>
      <c r="V38" s="186" t="s">
        <v>93</v>
      </c>
      <c r="W38" s="12"/>
    </row>
    <row r="39" spans="1:23" s="2" customFormat="1" ht="18" customHeight="1" x14ac:dyDescent="0.25">
      <c r="A39" s="12"/>
      <c r="B39" s="234"/>
      <c r="C39" s="235"/>
      <c r="D39" s="156"/>
      <c r="E39" s="190"/>
      <c r="F39" s="231"/>
      <c r="G39" s="193"/>
      <c r="H39" s="58" t="s">
        <v>47</v>
      </c>
      <c r="I39" s="26" t="s">
        <v>14</v>
      </c>
      <c r="J39" s="20">
        <v>1</v>
      </c>
      <c r="K39" s="17">
        <v>2</v>
      </c>
      <c r="L39" s="18">
        <v>3</v>
      </c>
      <c r="M39" s="19">
        <v>4</v>
      </c>
      <c r="N39" s="58" t="s">
        <v>47</v>
      </c>
      <c r="O39" s="26" t="s">
        <v>14</v>
      </c>
      <c r="P39" s="20">
        <v>1</v>
      </c>
      <c r="Q39" s="17">
        <v>2</v>
      </c>
      <c r="R39" s="18">
        <v>3</v>
      </c>
      <c r="S39" s="19">
        <v>4</v>
      </c>
      <c r="T39" s="228"/>
      <c r="U39" s="187"/>
      <c r="V39" s="187"/>
      <c r="W39" s="12"/>
    </row>
    <row r="40" spans="1:23" s="2" customFormat="1" ht="18" customHeight="1" x14ac:dyDescent="0.25">
      <c r="A40" s="12"/>
      <c r="B40" s="234"/>
      <c r="C40" s="235"/>
      <c r="D40" s="66">
        <v>1</v>
      </c>
      <c r="E40" s="1"/>
      <c r="F40" s="27">
        <v>20</v>
      </c>
      <c r="G40" s="62">
        <f t="shared" ref="G40:G56" si="1">I40+O40-T40</f>
        <v>0</v>
      </c>
      <c r="H40" s="58"/>
      <c r="I40" s="51"/>
      <c r="J40" s="31"/>
      <c r="K40" s="31"/>
      <c r="L40" s="31"/>
      <c r="M40" s="31"/>
      <c r="N40" s="58"/>
      <c r="O40" s="51"/>
      <c r="P40" s="31"/>
      <c r="Q40" s="31"/>
      <c r="R40" s="31"/>
      <c r="S40" s="31"/>
      <c r="T40" s="45"/>
      <c r="U40" s="86"/>
      <c r="V40" s="86"/>
      <c r="W40" s="12"/>
    </row>
    <row r="41" spans="1:23" s="2" customFormat="1" ht="18" customHeight="1" x14ac:dyDescent="0.25">
      <c r="A41" s="12"/>
      <c r="B41" s="234"/>
      <c r="C41" s="235"/>
      <c r="D41" s="66">
        <v>2</v>
      </c>
      <c r="E41" s="1"/>
      <c r="F41" s="27">
        <v>18</v>
      </c>
      <c r="G41" s="62">
        <f t="shared" si="1"/>
        <v>0</v>
      </c>
      <c r="H41" s="58"/>
      <c r="I41" s="51"/>
      <c r="J41" s="68"/>
      <c r="K41" s="68"/>
      <c r="L41" s="31"/>
      <c r="M41" s="31"/>
      <c r="N41" s="58"/>
      <c r="O41" s="51"/>
      <c r="P41" s="31"/>
      <c r="Q41" s="31"/>
      <c r="R41" s="31"/>
      <c r="S41" s="31"/>
      <c r="T41" s="45"/>
      <c r="U41" s="86"/>
      <c r="V41" s="86"/>
      <c r="W41" s="12"/>
    </row>
    <row r="42" spans="1:23" s="2" customFormat="1" ht="18" customHeight="1" x14ac:dyDescent="0.25">
      <c r="A42" s="12"/>
      <c r="B42" s="234"/>
      <c r="C42" s="235"/>
      <c r="D42" s="66">
        <v>3</v>
      </c>
      <c r="E42" s="1"/>
      <c r="F42" s="27">
        <v>16</v>
      </c>
      <c r="G42" s="62">
        <f t="shared" si="1"/>
        <v>0</v>
      </c>
      <c r="H42" s="58"/>
      <c r="I42" s="51"/>
      <c r="J42" s="31"/>
      <c r="K42" s="31"/>
      <c r="L42" s="31"/>
      <c r="M42" s="31"/>
      <c r="N42" s="58"/>
      <c r="O42" s="51"/>
      <c r="P42" s="31"/>
      <c r="Q42" s="68"/>
      <c r="R42" s="68"/>
      <c r="S42" s="31"/>
      <c r="T42" s="45"/>
      <c r="U42" s="86"/>
      <c r="V42" s="86"/>
      <c r="W42" s="12"/>
    </row>
    <row r="43" spans="1:23" s="2" customFormat="1" ht="18" customHeight="1" x14ac:dyDescent="0.25">
      <c r="A43" s="12"/>
      <c r="B43" s="234"/>
      <c r="C43" s="235"/>
      <c r="D43" s="66">
        <v>4</v>
      </c>
      <c r="E43" s="1"/>
      <c r="F43" s="27">
        <v>15</v>
      </c>
      <c r="G43" s="62">
        <f t="shared" si="1"/>
        <v>0</v>
      </c>
      <c r="H43" s="58"/>
      <c r="I43" s="51"/>
      <c r="J43" s="31"/>
      <c r="K43" s="31"/>
      <c r="L43" s="31"/>
      <c r="M43" s="31"/>
      <c r="N43" s="58"/>
      <c r="O43" s="51"/>
      <c r="P43" s="68"/>
      <c r="Q43" s="68"/>
      <c r="R43" s="31"/>
      <c r="S43" s="31"/>
      <c r="T43" s="45"/>
      <c r="U43" s="86"/>
      <c r="V43" s="86"/>
      <c r="W43" s="12"/>
    </row>
    <row r="44" spans="1:23" s="2" customFormat="1" ht="18" customHeight="1" x14ac:dyDescent="0.25">
      <c r="A44" s="12"/>
      <c r="B44" s="234"/>
      <c r="C44" s="235"/>
      <c r="D44" s="66">
        <v>5</v>
      </c>
      <c r="E44" s="1"/>
      <c r="F44" s="27">
        <v>14</v>
      </c>
      <c r="G44" s="62">
        <f t="shared" si="1"/>
        <v>0</v>
      </c>
      <c r="H44" s="58"/>
      <c r="I44" s="51"/>
      <c r="J44" s="31"/>
      <c r="K44" s="68"/>
      <c r="L44" s="31"/>
      <c r="M44" s="31"/>
      <c r="N44" s="58"/>
      <c r="O44" s="51"/>
      <c r="P44" s="31"/>
      <c r="Q44" s="68"/>
      <c r="R44" s="68"/>
      <c r="S44" s="31"/>
      <c r="T44" s="45"/>
      <c r="U44" s="86"/>
      <c r="V44" s="86"/>
      <c r="W44" s="12"/>
    </row>
    <row r="45" spans="1:23" s="2" customFormat="1" ht="18" customHeight="1" x14ac:dyDescent="0.25">
      <c r="A45" s="12"/>
      <c r="B45" s="234"/>
      <c r="C45" s="235"/>
      <c r="D45" s="66">
        <v>6</v>
      </c>
      <c r="E45" s="1"/>
      <c r="F45" s="27">
        <v>13</v>
      </c>
      <c r="G45" s="62">
        <f t="shared" si="1"/>
        <v>0</v>
      </c>
      <c r="H45" s="58"/>
      <c r="I45" s="51"/>
      <c r="J45" s="31"/>
      <c r="K45" s="31"/>
      <c r="L45" s="31"/>
      <c r="M45" s="31"/>
      <c r="N45" s="58"/>
      <c r="O45" s="51"/>
      <c r="P45" s="31"/>
      <c r="Q45" s="31"/>
      <c r="R45" s="31"/>
      <c r="S45" s="31"/>
      <c r="T45" s="45"/>
      <c r="U45" s="86"/>
      <c r="V45" s="86"/>
      <c r="W45" s="12"/>
    </row>
    <row r="46" spans="1:23" s="2" customFormat="1" ht="18" customHeight="1" x14ac:dyDescent="0.25">
      <c r="A46" s="12"/>
      <c r="B46" s="234"/>
      <c r="C46" s="235"/>
      <c r="D46" s="66">
        <v>7</v>
      </c>
      <c r="E46" s="1"/>
      <c r="F46" s="27">
        <v>12</v>
      </c>
      <c r="G46" s="62">
        <f t="shared" si="1"/>
        <v>0</v>
      </c>
      <c r="H46" s="58"/>
      <c r="I46" s="51"/>
      <c r="J46" s="31"/>
      <c r="K46" s="31"/>
      <c r="L46" s="31"/>
      <c r="M46" s="31"/>
      <c r="N46" s="58"/>
      <c r="O46" s="51"/>
      <c r="P46" s="31"/>
      <c r="Q46" s="31"/>
      <c r="R46" s="31"/>
      <c r="S46" s="31"/>
      <c r="T46" s="45"/>
      <c r="U46" s="86"/>
      <c r="V46" s="86"/>
      <c r="W46" s="12"/>
    </row>
    <row r="47" spans="1:23" s="2" customFormat="1" ht="18" customHeight="1" x14ac:dyDescent="0.25">
      <c r="A47" s="12"/>
      <c r="B47" s="234"/>
      <c r="C47" s="235"/>
      <c r="D47" s="66">
        <v>8</v>
      </c>
      <c r="E47" s="1"/>
      <c r="F47" s="27">
        <v>11</v>
      </c>
      <c r="G47" s="62">
        <f t="shared" si="1"/>
        <v>0</v>
      </c>
      <c r="H47" s="58"/>
      <c r="I47" s="51"/>
      <c r="J47" s="31"/>
      <c r="K47" s="31"/>
      <c r="L47" s="31"/>
      <c r="M47" s="31"/>
      <c r="N47" s="58"/>
      <c r="O47" s="51"/>
      <c r="P47" s="31"/>
      <c r="Q47" s="31"/>
      <c r="R47" s="31"/>
      <c r="S47" s="31"/>
      <c r="T47" s="45"/>
      <c r="U47" s="86"/>
      <c r="V47" s="86"/>
      <c r="W47" s="12"/>
    </row>
    <row r="48" spans="1:23" s="2" customFormat="1" ht="18" customHeight="1" x14ac:dyDescent="0.25">
      <c r="A48" s="12"/>
      <c r="B48" s="234"/>
      <c r="C48" s="235"/>
      <c r="D48" s="66">
        <v>9</v>
      </c>
      <c r="E48" s="1"/>
      <c r="F48" s="27">
        <v>10</v>
      </c>
      <c r="G48" s="62">
        <f t="shared" si="1"/>
        <v>0</v>
      </c>
      <c r="H48" s="58"/>
      <c r="I48" s="51"/>
      <c r="J48" s="31"/>
      <c r="K48" s="31"/>
      <c r="L48" s="31"/>
      <c r="M48" s="31"/>
      <c r="N48" s="58"/>
      <c r="O48" s="51"/>
      <c r="P48" s="31"/>
      <c r="Q48" s="31"/>
      <c r="R48" s="31"/>
      <c r="S48" s="31"/>
      <c r="T48" s="45"/>
      <c r="U48" s="86"/>
      <c r="V48" s="86"/>
      <c r="W48" s="12"/>
    </row>
    <row r="49" spans="1:23" s="2" customFormat="1" ht="18" customHeight="1" x14ac:dyDescent="0.25">
      <c r="A49" s="12"/>
      <c r="B49" s="234"/>
      <c r="C49" s="235"/>
      <c r="D49" s="66">
        <v>10</v>
      </c>
      <c r="E49" s="1"/>
      <c r="F49" s="27">
        <v>9</v>
      </c>
      <c r="G49" s="44">
        <f t="shared" si="1"/>
        <v>0</v>
      </c>
      <c r="H49" s="58"/>
      <c r="I49" s="51"/>
      <c r="J49" s="31"/>
      <c r="K49" s="31"/>
      <c r="L49" s="31"/>
      <c r="M49" s="31"/>
      <c r="N49" s="58"/>
      <c r="O49" s="23"/>
      <c r="P49" s="31"/>
      <c r="Q49" s="31"/>
      <c r="R49" s="31"/>
      <c r="S49" s="31"/>
      <c r="T49" s="45"/>
      <c r="U49" s="86"/>
      <c r="V49" s="86"/>
      <c r="W49" s="12"/>
    </row>
    <row r="50" spans="1:23" s="2" customFormat="1" ht="18" customHeight="1" x14ac:dyDescent="0.25">
      <c r="A50" s="12"/>
      <c r="B50" s="234"/>
      <c r="C50" s="235"/>
      <c r="D50" s="66">
        <v>11</v>
      </c>
      <c r="E50" s="1"/>
      <c r="F50" s="27">
        <v>8</v>
      </c>
      <c r="G50" s="44">
        <f t="shared" si="1"/>
        <v>0</v>
      </c>
      <c r="H50" s="58"/>
      <c r="I50" s="23"/>
      <c r="J50" s="31"/>
      <c r="K50" s="31"/>
      <c r="L50" s="31"/>
      <c r="M50" s="31"/>
      <c r="N50" s="58"/>
      <c r="O50" s="51"/>
      <c r="P50" s="31"/>
      <c r="Q50" s="31"/>
      <c r="R50" s="31"/>
      <c r="S50" s="31"/>
      <c r="T50" s="45"/>
      <c r="U50" s="86"/>
      <c r="V50" s="86"/>
      <c r="W50" s="12"/>
    </row>
    <row r="51" spans="1:23" s="2" customFormat="1" ht="18" customHeight="1" x14ac:dyDescent="0.25">
      <c r="A51" s="12"/>
      <c r="B51" s="234"/>
      <c r="C51" s="235"/>
      <c r="D51" s="66">
        <v>12</v>
      </c>
      <c r="E51" s="1"/>
      <c r="F51" s="27">
        <v>7</v>
      </c>
      <c r="G51" s="24">
        <f t="shared" si="1"/>
        <v>0</v>
      </c>
      <c r="H51" s="58"/>
      <c r="I51" s="51"/>
      <c r="J51" s="31"/>
      <c r="K51" s="31"/>
      <c r="L51" s="31"/>
      <c r="M51" s="31"/>
      <c r="N51" s="58"/>
      <c r="O51" s="23"/>
      <c r="P51" s="31"/>
      <c r="Q51" s="31"/>
      <c r="R51" s="31"/>
      <c r="S51" s="31"/>
      <c r="T51" s="45"/>
      <c r="U51" s="86"/>
      <c r="V51" s="86"/>
      <c r="W51" s="12"/>
    </row>
    <row r="52" spans="1:23" s="2" customFormat="1" ht="18" customHeight="1" x14ac:dyDescent="0.25">
      <c r="A52" s="12"/>
      <c r="B52" s="234"/>
      <c r="C52" s="235"/>
      <c r="D52" s="66">
        <v>13</v>
      </c>
      <c r="E52" s="1"/>
      <c r="F52" s="27">
        <v>6</v>
      </c>
      <c r="G52" s="24">
        <f t="shared" si="1"/>
        <v>0</v>
      </c>
      <c r="H52" s="58"/>
      <c r="I52" s="23"/>
      <c r="J52" s="31"/>
      <c r="K52" s="31"/>
      <c r="L52" s="31"/>
      <c r="M52" s="31"/>
      <c r="N52" s="58"/>
      <c r="O52" s="51"/>
      <c r="P52" s="31"/>
      <c r="Q52" s="31"/>
      <c r="R52" s="31"/>
      <c r="S52" s="31"/>
      <c r="T52" s="45"/>
      <c r="U52" s="86"/>
      <c r="V52" s="86"/>
      <c r="W52" s="12"/>
    </row>
    <row r="53" spans="1:23" s="2" customFormat="1" ht="18" customHeight="1" x14ac:dyDescent="0.25">
      <c r="A53" s="12"/>
      <c r="B53" s="234"/>
      <c r="C53" s="235"/>
      <c r="D53" s="66">
        <v>14</v>
      </c>
      <c r="E53" s="1"/>
      <c r="F53" s="27">
        <v>5</v>
      </c>
      <c r="G53" s="24">
        <f t="shared" si="1"/>
        <v>0</v>
      </c>
      <c r="H53" s="58"/>
      <c r="I53" s="23"/>
      <c r="J53" s="31"/>
      <c r="K53" s="31"/>
      <c r="L53" s="31"/>
      <c r="M53" s="31"/>
      <c r="N53" s="58"/>
      <c r="O53" s="23"/>
      <c r="P53" s="31"/>
      <c r="Q53" s="31"/>
      <c r="R53" s="31"/>
      <c r="S53" s="31"/>
      <c r="T53" s="45"/>
      <c r="U53" s="86"/>
      <c r="V53" s="86"/>
      <c r="W53" s="12"/>
    </row>
    <row r="54" spans="1:23" s="2" customFormat="1" ht="18" customHeight="1" x14ac:dyDescent="0.25">
      <c r="A54" s="12"/>
      <c r="B54" s="234"/>
      <c r="C54" s="235"/>
      <c r="D54" s="66">
        <v>15</v>
      </c>
      <c r="E54" s="1"/>
      <c r="F54" s="27">
        <v>4</v>
      </c>
      <c r="G54" s="24">
        <f t="shared" si="1"/>
        <v>0</v>
      </c>
      <c r="H54" s="58"/>
      <c r="I54" s="23"/>
      <c r="J54" s="31"/>
      <c r="K54" s="31"/>
      <c r="L54" s="31"/>
      <c r="M54" s="31"/>
      <c r="N54" s="58"/>
      <c r="O54" s="51"/>
      <c r="P54" s="31"/>
      <c r="Q54" s="31"/>
      <c r="R54" s="31"/>
      <c r="S54" s="31"/>
      <c r="T54" s="45"/>
      <c r="U54" s="86"/>
      <c r="V54" s="86"/>
      <c r="W54" s="12"/>
    </row>
    <row r="55" spans="1:23" s="2" customFormat="1" ht="18" customHeight="1" x14ac:dyDescent="0.25">
      <c r="A55" s="12"/>
      <c r="B55" s="234"/>
      <c r="C55" s="235"/>
      <c r="D55" s="66">
        <v>16</v>
      </c>
      <c r="E55" s="1"/>
      <c r="F55" s="27">
        <v>3</v>
      </c>
      <c r="G55" s="24">
        <f t="shared" si="1"/>
        <v>0</v>
      </c>
      <c r="H55" s="58"/>
      <c r="I55" s="23"/>
      <c r="J55" s="31"/>
      <c r="K55" s="31"/>
      <c r="L55" s="31"/>
      <c r="M55" s="31"/>
      <c r="N55" s="58"/>
      <c r="O55" s="23"/>
      <c r="P55" s="31"/>
      <c r="Q55" s="31"/>
      <c r="R55" s="31"/>
      <c r="S55" s="31"/>
      <c r="T55" s="45"/>
      <c r="U55" s="86"/>
      <c r="V55" s="86"/>
      <c r="W55" s="12"/>
    </row>
    <row r="56" spans="1:23" s="2" customFormat="1" x14ac:dyDescent="0.25">
      <c r="A56" s="12"/>
      <c r="B56" s="234"/>
      <c r="C56" s="235"/>
      <c r="D56" s="66">
        <v>17</v>
      </c>
      <c r="E56" s="1"/>
      <c r="F56" s="27">
        <v>2</v>
      </c>
      <c r="G56" s="24">
        <f t="shared" si="1"/>
        <v>0</v>
      </c>
      <c r="H56" s="58"/>
      <c r="I56" s="23"/>
      <c r="J56" s="31"/>
      <c r="K56" s="31"/>
      <c r="L56" s="31"/>
      <c r="M56" s="31"/>
      <c r="N56" s="58"/>
      <c r="O56" s="23"/>
      <c r="P56" s="31"/>
      <c r="Q56" s="31"/>
      <c r="R56" s="31"/>
      <c r="S56" s="31"/>
      <c r="T56" s="45"/>
      <c r="U56" s="86"/>
      <c r="V56" s="86"/>
      <c r="W56" s="12"/>
    </row>
    <row r="57" spans="1:23" s="2" customFormat="1" ht="12.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5"/>
      <c r="W57" s="12"/>
    </row>
  </sheetData>
  <mergeCells count="45">
    <mergeCell ref="T37:T39"/>
    <mergeCell ref="D38:D39"/>
    <mergeCell ref="E38:E39"/>
    <mergeCell ref="F38:F39"/>
    <mergeCell ref="G38:G39"/>
    <mergeCell ref="H38:M38"/>
    <mergeCell ref="N38:S38"/>
    <mergeCell ref="D37:S37"/>
    <mergeCell ref="T10:T12"/>
    <mergeCell ref="D11:D12"/>
    <mergeCell ref="E11:E12"/>
    <mergeCell ref="F11:F12"/>
    <mergeCell ref="G11:G12"/>
    <mergeCell ref="D10:S10"/>
    <mergeCell ref="H11:M11"/>
    <mergeCell ref="N11:S11"/>
    <mergeCell ref="O7:P7"/>
    <mergeCell ref="Q7:Q8"/>
    <mergeCell ref="C33:C56"/>
    <mergeCell ref="D33:O33"/>
    <mergeCell ref="J34:K35"/>
    <mergeCell ref="L34:M35"/>
    <mergeCell ref="N34:N35"/>
    <mergeCell ref="O34:P34"/>
    <mergeCell ref="Q34:Q35"/>
    <mergeCell ref="D34:D35"/>
    <mergeCell ref="E34:E35"/>
    <mergeCell ref="F34:G35"/>
    <mergeCell ref="H34:I35"/>
    <mergeCell ref="V11:V12"/>
    <mergeCell ref="V38:V39"/>
    <mergeCell ref="U11:U12"/>
    <mergeCell ref="U38:U39"/>
    <mergeCell ref="B2:D2"/>
    <mergeCell ref="E2:S2"/>
    <mergeCell ref="B6:B56"/>
    <mergeCell ref="C6:C29"/>
    <mergeCell ref="D6:P6"/>
    <mergeCell ref="D7:D8"/>
    <mergeCell ref="E7:E8"/>
    <mergeCell ref="F7:G8"/>
    <mergeCell ref="H7:I8"/>
    <mergeCell ref="J7:K8"/>
    <mergeCell ref="L7:M8"/>
    <mergeCell ref="N7:N8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B11F-A448-412F-9ADA-9922FFA84660}">
  <sheetPr>
    <tabColor rgb="FFFFFF00"/>
  </sheetPr>
  <dimension ref="A1:W57"/>
  <sheetViews>
    <sheetView zoomScale="90" zoomScaleNormal="90" workbookViewId="0">
      <selection activeCell="T28" sqref="T28:T29"/>
    </sheetView>
  </sheetViews>
  <sheetFormatPr baseColWidth="10" defaultRowHeight="15.5" x14ac:dyDescent="0.25"/>
  <cols>
    <col min="1" max="1" width="1" style="13" customWidth="1"/>
    <col min="2" max="2" width="3.81640625" style="13" customWidth="1"/>
    <col min="3" max="3" width="5.7265625" style="11" customWidth="1"/>
    <col min="4" max="4" width="7.26953125" style="3" customWidth="1"/>
    <col min="5" max="5" width="20.7265625" style="3" customWidth="1"/>
    <col min="6" max="9" width="10.7265625" style="4" customWidth="1"/>
    <col min="10" max="11" width="9.7265625" style="4" customWidth="1"/>
    <col min="12" max="15" width="9.7265625" style="9" customWidth="1"/>
    <col min="16" max="20" width="9.7265625" style="2" customWidth="1"/>
    <col min="21" max="21" width="10.453125" style="2" bestFit="1" customWidth="1"/>
    <col min="22" max="22" width="23.26953125" style="2" bestFit="1" customWidth="1"/>
    <col min="23" max="23" width="1" customWidth="1"/>
  </cols>
  <sheetData>
    <row r="1" spans="1:23" ht="13" x14ac:dyDescent="0.25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3" ht="43.5" customHeight="1" x14ac:dyDescent="0.25">
      <c r="A2" s="12"/>
      <c r="B2" s="232"/>
      <c r="C2" s="232"/>
      <c r="D2" s="232"/>
      <c r="E2" s="233" t="s">
        <v>89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65"/>
      <c r="U2" s="14"/>
      <c r="V2" s="14"/>
      <c r="W2" s="14"/>
    </row>
    <row r="3" spans="1:23" ht="13" x14ac:dyDescent="0.25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3" s="2" customFormat="1" ht="12.5" x14ac:dyDescent="0.25">
      <c r="A4" s="32"/>
      <c r="B4" s="25"/>
      <c r="C4" s="32"/>
      <c r="D4" s="25"/>
      <c r="E4" s="32"/>
      <c r="F4" s="25"/>
      <c r="G4" s="32"/>
      <c r="H4" s="32"/>
      <c r="I4" s="25"/>
      <c r="J4" s="32"/>
      <c r="K4" s="25"/>
      <c r="L4" s="32"/>
      <c r="M4" s="25"/>
      <c r="N4" s="32"/>
      <c r="O4" s="25"/>
      <c r="P4" s="32"/>
      <c r="Q4" s="25"/>
      <c r="R4" s="32"/>
      <c r="S4" s="25"/>
      <c r="T4" s="25"/>
      <c r="U4" s="32"/>
      <c r="V4" s="84"/>
      <c r="W4" s="32"/>
    </row>
    <row r="5" spans="1:23" s="2" customFormat="1" ht="12.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2" customFormat="1" ht="18" customHeight="1" x14ac:dyDescent="0.25">
      <c r="A6" s="12"/>
      <c r="B6" s="234">
        <v>44898</v>
      </c>
      <c r="C6" s="235" t="s">
        <v>24</v>
      </c>
      <c r="D6" s="229" t="s">
        <v>60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14"/>
      <c r="R6" s="14"/>
      <c r="S6" s="14"/>
      <c r="T6" s="14"/>
      <c r="U6" s="5"/>
      <c r="V6" s="5"/>
      <c r="W6" s="5"/>
    </row>
    <row r="7" spans="1:23" s="2" customFormat="1" ht="18" customHeight="1" x14ac:dyDescent="0.25">
      <c r="A7" s="12"/>
      <c r="B7" s="234"/>
      <c r="C7" s="235"/>
      <c r="D7" s="201" t="s">
        <v>1</v>
      </c>
      <c r="E7" s="190" t="s">
        <v>11</v>
      </c>
      <c r="F7" s="202" t="s">
        <v>37</v>
      </c>
      <c r="G7" s="202"/>
      <c r="H7" s="190" t="s">
        <v>4</v>
      </c>
      <c r="I7" s="190"/>
      <c r="J7" s="158" t="s">
        <v>0</v>
      </c>
      <c r="K7" s="158"/>
      <c r="L7" s="202" t="s">
        <v>7</v>
      </c>
      <c r="M7" s="202"/>
      <c r="N7" s="236" t="s">
        <v>2</v>
      </c>
      <c r="O7" s="187" t="s">
        <v>51</v>
      </c>
      <c r="P7" s="187"/>
      <c r="Q7" s="207" t="s">
        <v>45</v>
      </c>
      <c r="R7" s="14"/>
      <c r="S7" s="14"/>
      <c r="T7" s="14"/>
      <c r="U7" s="5"/>
      <c r="V7" s="5"/>
      <c r="W7" s="5"/>
    </row>
    <row r="8" spans="1:23" s="2" customFormat="1" ht="18" customHeight="1" x14ac:dyDescent="0.25">
      <c r="A8" s="12"/>
      <c r="B8" s="234"/>
      <c r="C8" s="235"/>
      <c r="D8" s="201"/>
      <c r="E8" s="190"/>
      <c r="F8" s="202"/>
      <c r="G8" s="202"/>
      <c r="H8" s="190"/>
      <c r="I8" s="190"/>
      <c r="J8" s="158"/>
      <c r="K8" s="158"/>
      <c r="L8" s="202"/>
      <c r="M8" s="202"/>
      <c r="N8" s="236"/>
      <c r="O8" s="67" t="s">
        <v>49</v>
      </c>
      <c r="P8" s="67" t="s">
        <v>50</v>
      </c>
      <c r="Q8" s="207"/>
      <c r="R8" s="14"/>
      <c r="S8" s="14"/>
      <c r="T8" s="14"/>
      <c r="U8" s="5"/>
      <c r="V8" s="5"/>
      <c r="W8" s="5"/>
    </row>
    <row r="9" spans="1:23" s="2" customFormat="1" ht="18" customHeight="1" x14ac:dyDescent="0.25">
      <c r="A9" s="12"/>
      <c r="B9" s="234"/>
      <c r="C9" s="23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4"/>
      <c r="U9" s="5"/>
      <c r="V9" s="5"/>
      <c r="W9" s="5"/>
    </row>
    <row r="10" spans="1:23" s="2" customFormat="1" ht="18" customHeight="1" x14ac:dyDescent="0.25">
      <c r="A10" s="12"/>
      <c r="B10" s="234"/>
      <c r="C10" s="235"/>
      <c r="D10" s="229" t="s">
        <v>61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8" t="s">
        <v>44</v>
      </c>
      <c r="U10" s="85"/>
      <c r="V10" s="85"/>
      <c r="W10" s="12"/>
    </row>
    <row r="11" spans="1:23" s="2" customFormat="1" ht="18" customHeight="1" x14ac:dyDescent="0.25">
      <c r="A11" s="12"/>
      <c r="B11" s="234"/>
      <c r="C11" s="235"/>
      <c r="D11" s="201" t="s">
        <v>1</v>
      </c>
      <c r="E11" s="190" t="s">
        <v>11</v>
      </c>
      <c r="F11" s="230" t="s">
        <v>28</v>
      </c>
      <c r="G11" s="193" t="s">
        <v>15</v>
      </c>
      <c r="H11" s="194" t="s">
        <v>12</v>
      </c>
      <c r="I11" s="195"/>
      <c r="J11" s="195"/>
      <c r="K11" s="195"/>
      <c r="L11" s="195"/>
      <c r="M11" s="195"/>
      <c r="N11" s="194" t="s">
        <v>13</v>
      </c>
      <c r="O11" s="195"/>
      <c r="P11" s="195"/>
      <c r="Q11" s="195"/>
      <c r="R11" s="195"/>
      <c r="S11" s="195"/>
      <c r="T11" s="228"/>
      <c r="U11" s="186" t="s">
        <v>7</v>
      </c>
      <c r="V11" s="186" t="s">
        <v>93</v>
      </c>
      <c r="W11" s="12"/>
    </row>
    <row r="12" spans="1:23" s="2" customFormat="1" ht="18" customHeight="1" x14ac:dyDescent="0.25">
      <c r="A12" s="12"/>
      <c r="B12" s="234"/>
      <c r="C12" s="235"/>
      <c r="D12" s="201"/>
      <c r="E12" s="190"/>
      <c r="F12" s="231"/>
      <c r="G12" s="193"/>
      <c r="H12" s="58" t="s">
        <v>47</v>
      </c>
      <c r="I12" s="26" t="s">
        <v>14</v>
      </c>
      <c r="J12" s="20">
        <v>1</v>
      </c>
      <c r="K12" s="17">
        <v>2</v>
      </c>
      <c r="L12" s="18">
        <v>3</v>
      </c>
      <c r="M12" s="19">
        <v>4</v>
      </c>
      <c r="N12" s="58" t="s">
        <v>47</v>
      </c>
      <c r="O12" s="26" t="s">
        <v>14</v>
      </c>
      <c r="P12" s="20">
        <v>1</v>
      </c>
      <c r="Q12" s="17">
        <v>2</v>
      </c>
      <c r="R12" s="18">
        <v>3</v>
      </c>
      <c r="S12" s="19">
        <v>4</v>
      </c>
      <c r="T12" s="228"/>
      <c r="U12" s="187"/>
      <c r="V12" s="187"/>
      <c r="W12" s="12"/>
    </row>
    <row r="13" spans="1:23" s="2" customFormat="1" ht="18" customHeight="1" x14ac:dyDescent="0.25">
      <c r="A13" s="12"/>
      <c r="B13" s="234"/>
      <c r="C13" s="235"/>
      <c r="D13" s="66">
        <v>1</v>
      </c>
      <c r="E13" s="1"/>
      <c r="F13" s="27">
        <v>20</v>
      </c>
      <c r="G13" s="62">
        <f t="shared" ref="G13:G29" si="0">I13+O13-T13</f>
        <v>0</v>
      </c>
      <c r="H13" s="58"/>
      <c r="I13" s="51"/>
      <c r="J13" s="31"/>
      <c r="K13" s="31"/>
      <c r="L13" s="31"/>
      <c r="M13" s="31"/>
      <c r="N13" s="58"/>
      <c r="O13" s="51"/>
      <c r="P13" s="68"/>
      <c r="Q13" s="31"/>
      <c r="R13" s="68"/>
      <c r="S13" s="68"/>
      <c r="T13" s="45"/>
      <c r="U13" s="86"/>
      <c r="V13" s="86"/>
      <c r="W13" s="12"/>
    </row>
    <row r="14" spans="1:23" s="2" customFormat="1" ht="18" customHeight="1" x14ac:dyDescent="0.25">
      <c r="A14" s="12"/>
      <c r="B14" s="234"/>
      <c r="C14" s="235"/>
      <c r="D14" s="66">
        <v>2</v>
      </c>
      <c r="E14" s="1"/>
      <c r="F14" s="27">
        <v>18</v>
      </c>
      <c r="G14" s="62">
        <f t="shared" si="0"/>
        <v>0</v>
      </c>
      <c r="H14" s="58"/>
      <c r="I14" s="51"/>
      <c r="J14" s="31"/>
      <c r="K14" s="31"/>
      <c r="L14" s="68"/>
      <c r="M14" s="31"/>
      <c r="N14" s="58"/>
      <c r="O14" s="51"/>
      <c r="P14" s="31"/>
      <c r="Q14" s="31"/>
      <c r="R14" s="31"/>
      <c r="S14" s="31"/>
      <c r="T14" s="45"/>
      <c r="U14" s="86"/>
      <c r="V14" s="86"/>
      <c r="W14" s="12"/>
    </row>
    <row r="15" spans="1:23" s="2" customFormat="1" ht="18" customHeight="1" x14ac:dyDescent="0.25">
      <c r="A15" s="12"/>
      <c r="B15" s="234"/>
      <c r="C15" s="235"/>
      <c r="D15" s="66">
        <v>3</v>
      </c>
      <c r="E15" s="1"/>
      <c r="F15" s="27">
        <v>16</v>
      </c>
      <c r="G15" s="62">
        <f t="shared" si="0"/>
        <v>0</v>
      </c>
      <c r="H15" s="58"/>
      <c r="I15" s="51"/>
      <c r="J15" s="31"/>
      <c r="K15" s="68"/>
      <c r="L15" s="31"/>
      <c r="M15" s="31"/>
      <c r="N15" s="58"/>
      <c r="O15" s="51"/>
      <c r="P15" s="31"/>
      <c r="Q15" s="31"/>
      <c r="R15" s="31"/>
      <c r="S15" s="31"/>
      <c r="T15" s="45"/>
      <c r="U15" s="86"/>
      <c r="V15" s="86"/>
      <c r="W15" s="12"/>
    </row>
    <row r="16" spans="1:23" s="2" customFormat="1" ht="18" customHeight="1" x14ac:dyDescent="0.25">
      <c r="A16" s="12"/>
      <c r="B16" s="234"/>
      <c r="C16" s="235"/>
      <c r="D16" s="66">
        <v>4</v>
      </c>
      <c r="E16" s="1"/>
      <c r="F16" s="27">
        <v>15</v>
      </c>
      <c r="G16" s="62">
        <f t="shared" si="0"/>
        <v>0</v>
      </c>
      <c r="H16" s="58"/>
      <c r="I16" s="51"/>
      <c r="J16" s="31"/>
      <c r="K16" s="68"/>
      <c r="L16" s="68"/>
      <c r="M16" s="31"/>
      <c r="N16" s="58"/>
      <c r="O16" s="51"/>
      <c r="P16" s="31"/>
      <c r="Q16" s="31"/>
      <c r="R16" s="31"/>
      <c r="S16" s="31"/>
      <c r="T16" s="45"/>
      <c r="U16" s="86"/>
      <c r="V16" s="86"/>
      <c r="W16" s="12"/>
    </row>
    <row r="17" spans="1:23" s="2" customFormat="1" ht="18" customHeight="1" x14ac:dyDescent="0.25">
      <c r="A17" s="12"/>
      <c r="B17" s="234"/>
      <c r="C17" s="235"/>
      <c r="D17" s="66">
        <v>5</v>
      </c>
      <c r="E17" s="1"/>
      <c r="F17" s="27">
        <v>14</v>
      </c>
      <c r="G17" s="62">
        <f t="shared" si="0"/>
        <v>0</v>
      </c>
      <c r="H17" s="58"/>
      <c r="I17" s="51"/>
      <c r="J17" s="31"/>
      <c r="K17" s="31"/>
      <c r="L17" s="31"/>
      <c r="M17" s="31"/>
      <c r="N17" s="58"/>
      <c r="O17" s="51"/>
      <c r="P17" s="31"/>
      <c r="Q17" s="31"/>
      <c r="R17" s="31"/>
      <c r="S17" s="31"/>
      <c r="T17" s="45"/>
      <c r="U17" s="86"/>
      <c r="V17" s="86"/>
      <c r="W17" s="12"/>
    </row>
    <row r="18" spans="1:23" s="2" customFormat="1" ht="18" customHeight="1" x14ac:dyDescent="0.25">
      <c r="A18" s="12"/>
      <c r="B18" s="234"/>
      <c r="C18" s="235"/>
      <c r="D18" s="66">
        <v>6</v>
      </c>
      <c r="E18" s="1"/>
      <c r="F18" s="27">
        <v>13</v>
      </c>
      <c r="G18" s="62">
        <f t="shared" si="0"/>
        <v>0</v>
      </c>
      <c r="H18" s="58"/>
      <c r="I18" s="23"/>
      <c r="J18" s="31"/>
      <c r="K18" s="31"/>
      <c r="L18" s="31"/>
      <c r="M18" s="31"/>
      <c r="N18" s="58"/>
      <c r="O18" s="51"/>
      <c r="P18" s="31"/>
      <c r="Q18" s="31"/>
      <c r="R18" s="31"/>
      <c r="S18" s="31"/>
      <c r="T18" s="45"/>
      <c r="U18" s="86"/>
      <c r="V18" s="86"/>
      <c r="W18" s="12"/>
    </row>
    <row r="19" spans="1:23" s="2" customFormat="1" ht="18" customHeight="1" x14ac:dyDescent="0.25">
      <c r="A19" s="12"/>
      <c r="B19" s="234"/>
      <c r="C19" s="235"/>
      <c r="D19" s="66">
        <v>7</v>
      </c>
      <c r="E19" s="1"/>
      <c r="F19" s="27">
        <v>12</v>
      </c>
      <c r="G19" s="62">
        <f t="shared" si="0"/>
        <v>0</v>
      </c>
      <c r="H19" s="58"/>
      <c r="I19" s="51"/>
      <c r="J19" s="31"/>
      <c r="K19" s="31"/>
      <c r="L19" s="31"/>
      <c r="M19" s="31"/>
      <c r="N19" s="58"/>
      <c r="O19" s="51"/>
      <c r="P19" s="31"/>
      <c r="Q19" s="31"/>
      <c r="R19" s="31"/>
      <c r="S19" s="31"/>
      <c r="T19" s="45"/>
      <c r="U19" s="86"/>
      <c r="V19" s="86"/>
      <c r="W19" s="12"/>
    </row>
    <row r="20" spans="1:23" s="2" customFormat="1" ht="18" customHeight="1" x14ac:dyDescent="0.25">
      <c r="A20" s="12"/>
      <c r="B20" s="234"/>
      <c r="C20" s="235"/>
      <c r="D20" s="66">
        <v>8</v>
      </c>
      <c r="E20" s="1"/>
      <c r="F20" s="27">
        <v>11</v>
      </c>
      <c r="G20" s="44">
        <f t="shared" si="0"/>
        <v>0</v>
      </c>
      <c r="H20" s="58"/>
      <c r="I20" s="23"/>
      <c r="J20" s="31"/>
      <c r="K20" s="31"/>
      <c r="L20" s="31"/>
      <c r="M20" s="31"/>
      <c r="N20" s="58"/>
      <c r="O20" s="51"/>
      <c r="P20" s="31"/>
      <c r="Q20" s="31"/>
      <c r="R20" s="31"/>
      <c r="S20" s="31"/>
      <c r="T20" s="45"/>
      <c r="U20" s="86"/>
      <c r="V20" s="86"/>
      <c r="W20" s="12"/>
    </row>
    <row r="21" spans="1:23" s="2" customFormat="1" ht="18" customHeight="1" x14ac:dyDescent="0.25">
      <c r="A21" s="12"/>
      <c r="B21" s="234"/>
      <c r="C21" s="235"/>
      <c r="D21" s="66">
        <v>9</v>
      </c>
      <c r="E21" s="1"/>
      <c r="F21" s="27">
        <v>10</v>
      </c>
      <c r="G21" s="44">
        <f t="shared" si="0"/>
        <v>0</v>
      </c>
      <c r="H21" s="58"/>
      <c r="I21" s="23"/>
      <c r="J21" s="31"/>
      <c r="K21" s="31"/>
      <c r="L21" s="31"/>
      <c r="M21" s="31"/>
      <c r="N21" s="58"/>
      <c r="O21" s="51"/>
      <c r="P21" s="31"/>
      <c r="Q21" s="31"/>
      <c r="R21" s="31"/>
      <c r="S21" s="31"/>
      <c r="T21" s="45"/>
      <c r="U21" s="86"/>
      <c r="V21" s="86"/>
      <c r="W21" s="12"/>
    </row>
    <row r="22" spans="1:23" s="2" customFormat="1" ht="18" customHeight="1" x14ac:dyDescent="0.25">
      <c r="A22" s="12"/>
      <c r="B22" s="234"/>
      <c r="C22" s="235"/>
      <c r="D22" s="66">
        <v>10</v>
      </c>
      <c r="E22" s="1"/>
      <c r="F22" s="27">
        <v>9</v>
      </c>
      <c r="G22" s="44">
        <f t="shared" si="0"/>
        <v>0</v>
      </c>
      <c r="H22" s="58"/>
      <c r="I22" s="23"/>
      <c r="J22" s="31"/>
      <c r="K22" s="31"/>
      <c r="L22" s="31"/>
      <c r="M22" s="31"/>
      <c r="N22" s="58"/>
      <c r="O22" s="51"/>
      <c r="P22" s="31"/>
      <c r="Q22" s="31"/>
      <c r="R22" s="31"/>
      <c r="S22" s="31"/>
      <c r="T22" s="45"/>
      <c r="U22" s="86"/>
      <c r="V22" s="86"/>
      <c r="W22" s="12"/>
    </row>
    <row r="23" spans="1:23" s="2" customFormat="1" ht="18" customHeight="1" x14ac:dyDescent="0.25">
      <c r="A23" s="12"/>
      <c r="B23" s="234"/>
      <c r="C23" s="235"/>
      <c r="D23" s="66">
        <v>11</v>
      </c>
      <c r="E23" s="1"/>
      <c r="F23" s="27">
        <v>8</v>
      </c>
      <c r="G23" s="44">
        <f t="shared" si="0"/>
        <v>0</v>
      </c>
      <c r="H23" s="58"/>
      <c r="I23" s="23"/>
      <c r="J23" s="31"/>
      <c r="K23" s="31"/>
      <c r="L23" s="31"/>
      <c r="M23" s="31"/>
      <c r="N23" s="58"/>
      <c r="O23" s="23"/>
      <c r="P23" s="31"/>
      <c r="Q23" s="31"/>
      <c r="R23" s="31"/>
      <c r="S23" s="31"/>
      <c r="T23" s="45"/>
      <c r="U23" s="86"/>
      <c r="V23" s="86"/>
      <c r="W23" s="12"/>
    </row>
    <row r="24" spans="1:23" s="2" customFormat="1" ht="18" customHeight="1" x14ac:dyDescent="0.25">
      <c r="A24" s="12"/>
      <c r="B24" s="234"/>
      <c r="C24" s="235"/>
      <c r="D24" s="66">
        <v>12</v>
      </c>
      <c r="E24" s="1"/>
      <c r="F24" s="27">
        <v>7</v>
      </c>
      <c r="G24" s="44">
        <f t="shared" si="0"/>
        <v>0</v>
      </c>
      <c r="H24" s="58"/>
      <c r="I24" s="51"/>
      <c r="J24" s="31"/>
      <c r="K24" s="31"/>
      <c r="L24" s="31"/>
      <c r="M24" s="31"/>
      <c r="N24" s="58"/>
      <c r="O24" s="23"/>
      <c r="P24" s="31"/>
      <c r="Q24" s="31"/>
      <c r="R24" s="31"/>
      <c r="S24" s="31"/>
      <c r="T24" s="45"/>
      <c r="U24" s="86"/>
      <c r="V24" s="86"/>
      <c r="W24" s="12"/>
    </row>
    <row r="25" spans="1:23" s="2" customFormat="1" ht="18" customHeight="1" x14ac:dyDescent="0.25">
      <c r="A25" s="12"/>
      <c r="B25" s="234"/>
      <c r="C25" s="235"/>
      <c r="D25" s="66">
        <v>13</v>
      </c>
      <c r="E25" s="1"/>
      <c r="F25" s="27">
        <v>6</v>
      </c>
      <c r="G25" s="44">
        <f t="shared" si="0"/>
        <v>0</v>
      </c>
      <c r="H25" s="58"/>
      <c r="I25" s="23"/>
      <c r="J25" s="31"/>
      <c r="K25" s="31"/>
      <c r="L25" s="31"/>
      <c r="M25" s="31"/>
      <c r="N25" s="58"/>
      <c r="O25" s="51"/>
      <c r="P25" s="31"/>
      <c r="Q25" s="31"/>
      <c r="R25" s="31"/>
      <c r="S25" s="31"/>
      <c r="T25" s="45"/>
      <c r="U25" s="86"/>
      <c r="V25" s="86"/>
      <c r="W25" s="12"/>
    </row>
    <row r="26" spans="1:23" s="2" customFormat="1" ht="18" customHeight="1" x14ac:dyDescent="0.25">
      <c r="A26" s="12"/>
      <c r="B26" s="234"/>
      <c r="C26" s="235"/>
      <c r="D26" s="66">
        <v>14</v>
      </c>
      <c r="E26" s="1"/>
      <c r="F26" s="27">
        <v>5</v>
      </c>
      <c r="G26" s="44">
        <f t="shared" si="0"/>
        <v>0</v>
      </c>
      <c r="H26" s="58"/>
      <c r="I26" s="23"/>
      <c r="J26" s="31"/>
      <c r="K26" s="31"/>
      <c r="L26" s="31"/>
      <c r="M26" s="31"/>
      <c r="N26" s="58"/>
      <c r="O26" s="23"/>
      <c r="P26" s="31"/>
      <c r="Q26" s="31"/>
      <c r="R26" s="31"/>
      <c r="S26" s="31"/>
      <c r="T26" s="45"/>
      <c r="U26" s="86"/>
      <c r="V26" s="86"/>
      <c r="W26" s="12"/>
    </row>
    <row r="27" spans="1:23" s="2" customFormat="1" ht="18" customHeight="1" x14ac:dyDescent="0.25">
      <c r="A27" s="12"/>
      <c r="B27" s="234"/>
      <c r="C27" s="235"/>
      <c r="D27" s="66">
        <v>15</v>
      </c>
      <c r="E27" s="1"/>
      <c r="F27" s="27">
        <v>4</v>
      </c>
      <c r="G27" s="44">
        <f t="shared" si="0"/>
        <v>0</v>
      </c>
      <c r="H27" s="58"/>
      <c r="I27" s="23"/>
      <c r="J27" s="31"/>
      <c r="K27" s="31"/>
      <c r="L27" s="31"/>
      <c r="M27" s="31"/>
      <c r="N27" s="58"/>
      <c r="O27" s="23"/>
      <c r="P27" s="31"/>
      <c r="Q27" s="31"/>
      <c r="R27" s="31"/>
      <c r="S27" s="31"/>
      <c r="T27" s="45"/>
      <c r="U27" s="86"/>
      <c r="V27" s="86"/>
      <c r="W27" s="12"/>
    </row>
    <row r="28" spans="1:23" s="2" customFormat="1" ht="18" customHeight="1" x14ac:dyDescent="0.25">
      <c r="A28" s="12"/>
      <c r="B28" s="234"/>
      <c r="C28" s="235"/>
      <c r="D28" s="66">
        <v>16</v>
      </c>
      <c r="E28" s="1"/>
      <c r="F28" s="27">
        <v>3</v>
      </c>
      <c r="G28" s="44">
        <f t="shared" si="0"/>
        <v>0</v>
      </c>
      <c r="H28" s="58"/>
      <c r="I28" s="23"/>
      <c r="J28" s="31"/>
      <c r="K28" s="31"/>
      <c r="L28" s="31"/>
      <c r="M28" s="31"/>
      <c r="N28" s="58"/>
      <c r="O28" s="23"/>
      <c r="P28" s="31"/>
      <c r="Q28" s="31"/>
      <c r="R28" s="31"/>
      <c r="S28" s="31"/>
      <c r="T28" s="45"/>
      <c r="U28" s="86"/>
      <c r="V28" s="86"/>
      <c r="W28" s="12"/>
    </row>
    <row r="29" spans="1:23" s="2" customFormat="1" ht="18" customHeight="1" x14ac:dyDescent="0.25">
      <c r="A29" s="12"/>
      <c r="B29" s="234"/>
      <c r="C29" s="235"/>
      <c r="D29" s="66">
        <v>17</v>
      </c>
      <c r="E29" s="1"/>
      <c r="F29" s="27">
        <v>2</v>
      </c>
      <c r="G29" s="44">
        <f t="shared" si="0"/>
        <v>0</v>
      </c>
      <c r="H29" s="58"/>
      <c r="I29" s="23"/>
      <c r="J29" s="31"/>
      <c r="K29" s="31"/>
      <c r="L29" s="31"/>
      <c r="M29" s="31"/>
      <c r="N29" s="58"/>
      <c r="O29" s="23"/>
      <c r="P29" s="31"/>
      <c r="Q29" s="31"/>
      <c r="R29" s="31"/>
      <c r="S29" s="31"/>
      <c r="T29" s="45"/>
      <c r="U29" s="86"/>
      <c r="V29" s="86"/>
      <c r="W29" s="12"/>
    </row>
    <row r="30" spans="1:23" s="2" customFormat="1" ht="18" customHeight="1" x14ac:dyDescent="0.25">
      <c r="A30" s="12"/>
      <c r="B30" s="234"/>
      <c r="C30" s="12"/>
      <c r="D30" s="12"/>
      <c r="E30" s="59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s="2" customFormat="1" ht="18" customHeight="1" x14ac:dyDescent="0.25">
      <c r="A31" s="12"/>
      <c r="B31" s="234"/>
      <c r="C31" s="32"/>
      <c r="D31" s="25"/>
      <c r="E31" s="32"/>
      <c r="F31" s="25"/>
      <c r="G31" s="32"/>
      <c r="H31" s="25"/>
      <c r="I31" s="32"/>
      <c r="J31" s="25"/>
      <c r="K31" s="32"/>
      <c r="L31" s="25"/>
      <c r="M31" s="32"/>
      <c r="N31" s="32"/>
      <c r="O31" s="25"/>
      <c r="P31" s="32"/>
      <c r="Q31" s="25"/>
      <c r="R31" s="32"/>
      <c r="S31" s="25"/>
      <c r="T31" s="25"/>
      <c r="U31" s="12"/>
      <c r="V31" s="12"/>
      <c r="W31" s="12"/>
    </row>
    <row r="32" spans="1:23" s="2" customFormat="1" ht="18" customHeight="1" x14ac:dyDescent="0.25">
      <c r="A32" s="12"/>
      <c r="B32" s="23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2"/>
      <c r="V32" s="12"/>
      <c r="W32" s="12"/>
    </row>
    <row r="33" spans="1:23" s="2" customFormat="1" ht="18" customHeight="1" x14ac:dyDescent="0.25">
      <c r="A33" s="12"/>
      <c r="B33" s="234"/>
      <c r="C33" s="235" t="s">
        <v>26</v>
      </c>
      <c r="D33" s="229" t="s">
        <v>60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37"/>
      <c r="P33" s="14"/>
      <c r="Q33" s="14"/>
      <c r="R33" s="14"/>
      <c r="S33" s="14"/>
      <c r="T33" s="14"/>
      <c r="U33" s="5"/>
      <c r="V33" s="5"/>
      <c r="W33" s="12"/>
    </row>
    <row r="34" spans="1:23" s="2" customFormat="1" ht="18" customHeight="1" x14ac:dyDescent="0.25">
      <c r="A34" s="12"/>
      <c r="B34" s="234"/>
      <c r="C34" s="235"/>
      <c r="D34" s="156" t="s">
        <v>1</v>
      </c>
      <c r="E34" s="190" t="s">
        <v>11</v>
      </c>
      <c r="F34" s="190" t="s">
        <v>42</v>
      </c>
      <c r="G34" s="190"/>
      <c r="H34" s="190" t="s">
        <v>4</v>
      </c>
      <c r="I34" s="190"/>
      <c r="J34" s="158" t="s">
        <v>0</v>
      </c>
      <c r="K34" s="158"/>
      <c r="L34" s="202" t="s">
        <v>7</v>
      </c>
      <c r="M34" s="202"/>
      <c r="N34" s="236" t="s">
        <v>2</v>
      </c>
      <c r="O34" s="187" t="s">
        <v>51</v>
      </c>
      <c r="P34" s="187"/>
      <c r="Q34" s="207" t="s">
        <v>45</v>
      </c>
      <c r="R34" s="14"/>
      <c r="S34" s="14"/>
      <c r="T34" s="14"/>
      <c r="U34" s="5"/>
      <c r="V34" s="5"/>
      <c r="W34" s="12"/>
    </row>
    <row r="35" spans="1:23" s="2" customFormat="1" ht="18" customHeight="1" x14ac:dyDescent="0.25">
      <c r="A35" s="12"/>
      <c r="B35" s="234"/>
      <c r="C35" s="235"/>
      <c r="D35" s="156"/>
      <c r="E35" s="190"/>
      <c r="F35" s="190"/>
      <c r="G35" s="190"/>
      <c r="H35" s="190"/>
      <c r="I35" s="190"/>
      <c r="J35" s="158"/>
      <c r="K35" s="158"/>
      <c r="L35" s="202"/>
      <c r="M35" s="202"/>
      <c r="N35" s="236"/>
      <c r="O35" s="67" t="s">
        <v>49</v>
      </c>
      <c r="P35" s="67" t="s">
        <v>50</v>
      </c>
      <c r="Q35" s="207"/>
      <c r="R35" s="14"/>
      <c r="S35" s="14"/>
      <c r="T35" s="14"/>
      <c r="U35" s="5"/>
      <c r="V35" s="5"/>
      <c r="W35" s="12"/>
    </row>
    <row r="36" spans="1:23" s="2" customFormat="1" ht="18" customHeight="1" x14ac:dyDescent="0.25">
      <c r="A36" s="5"/>
      <c r="B36" s="234"/>
      <c r="C36" s="23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</row>
    <row r="37" spans="1:23" s="2" customFormat="1" ht="18" customHeight="1" x14ac:dyDescent="0.25">
      <c r="A37" s="12"/>
      <c r="B37" s="234"/>
      <c r="C37" s="235"/>
      <c r="D37" s="229" t="s">
        <v>18</v>
      </c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8" t="s">
        <v>44</v>
      </c>
      <c r="U37" s="85"/>
      <c r="V37" s="85"/>
      <c r="W37" s="12"/>
    </row>
    <row r="38" spans="1:23" s="2" customFormat="1" ht="18" customHeight="1" x14ac:dyDescent="0.25">
      <c r="A38" s="12"/>
      <c r="B38" s="234"/>
      <c r="C38" s="235"/>
      <c r="D38" s="156" t="s">
        <v>1</v>
      </c>
      <c r="E38" s="190" t="s">
        <v>11</v>
      </c>
      <c r="F38" s="230" t="s">
        <v>3</v>
      </c>
      <c r="G38" s="193" t="s">
        <v>15</v>
      </c>
      <c r="H38" s="194" t="s">
        <v>12</v>
      </c>
      <c r="I38" s="195"/>
      <c r="J38" s="195"/>
      <c r="K38" s="195"/>
      <c r="L38" s="195"/>
      <c r="M38" s="195"/>
      <c r="N38" s="194" t="s">
        <v>13</v>
      </c>
      <c r="O38" s="195"/>
      <c r="P38" s="195"/>
      <c r="Q38" s="195"/>
      <c r="R38" s="195"/>
      <c r="S38" s="195"/>
      <c r="T38" s="228"/>
      <c r="U38" s="186" t="s">
        <v>7</v>
      </c>
      <c r="V38" s="186" t="s">
        <v>93</v>
      </c>
      <c r="W38" s="12"/>
    </row>
    <row r="39" spans="1:23" s="2" customFormat="1" ht="18" customHeight="1" x14ac:dyDescent="0.25">
      <c r="A39" s="12"/>
      <c r="B39" s="234"/>
      <c r="C39" s="235"/>
      <c r="D39" s="156"/>
      <c r="E39" s="190"/>
      <c r="F39" s="231"/>
      <c r="G39" s="193"/>
      <c r="H39" s="58" t="s">
        <v>47</v>
      </c>
      <c r="I39" s="26" t="s">
        <v>14</v>
      </c>
      <c r="J39" s="20">
        <v>1</v>
      </c>
      <c r="K39" s="17">
        <v>2</v>
      </c>
      <c r="L39" s="18">
        <v>3</v>
      </c>
      <c r="M39" s="19">
        <v>4</v>
      </c>
      <c r="N39" s="58" t="s">
        <v>47</v>
      </c>
      <c r="O39" s="26" t="s">
        <v>14</v>
      </c>
      <c r="P39" s="20">
        <v>1</v>
      </c>
      <c r="Q39" s="17">
        <v>2</v>
      </c>
      <c r="R39" s="18">
        <v>3</v>
      </c>
      <c r="S39" s="19">
        <v>4</v>
      </c>
      <c r="T39" s="228"/>
      <c r="U39" s="187"/>
      <c r="V39" s="187"/>
      <c r="W39" s="12"/>
    </row>
    <row r="40" spans="1:23" s="2" customFormat="1" ht="18" customHeight="1" x14ac:dyDescent="0.25">
      <c r="A40" s="12"/>
      <c r="B40" s="234"/>
      <c r="C40" s="235"/>
      <c r="D40" s="66">
        <v>1</v>
      </c>
      <c r="E40" s="1"/>
      <c r="F40" s="27">
        <v>20</v>
      </c>
      <c r="G40" s="62">
        <f t="shared" ref="G40:G56" si="1">I40+O40-T40</f>
        <v>0</v>
      </c>
      <c r="H40" s="58"/>
      <c r="I40" s="51"/>
      <c r="J40" s="31"/>
      <c r="K40" s="31"/>
      <c r="L40" s="31"/>
      <c r="M40" s="31"/>
      <c r="N40" s="58"/>
      <c r="O40" s="51"/>
      <c r="P40" s="31"/>
      <c r="Q40" s="31"/>
      <c r="R40" s="31"/>
      <c r="S40" s="31"/>
      <c r="T40" s="45"/>
      <c r="U40" s="86"/>
      <c r="V40" s="86"/>
      <c r="W40" s="12"/>
    </row>
    <row r="41" spans="1:23" s="2" customFormat="1" ht="18" customHeight="1" x14ac:dyDescent="0.25">
      <c r="A41" s="12"/>
      <c r="B41" s="234"/>
      <c r="C41" s="235"/>
      <c r="D41" s="66">
        <v>2</v>
      </c>
      <c r="E41" s="1"/>
      <c r="F41" s="27">
        <v>18</v>
      </c>
      <c r="G41" s="62">
        <f t="shared" si="1"/>
        <v>0</v>
      </c>
      <c r="H41" s="58"/>
      <c r="I41" s="51"/>
      <c r="J41" s="68"/>
      <c r="K41" s="68"/>
      <c r="L41" s="31"/>
      <c r="M41" s="31"/>
      <c r="N41" s="58"/>
      <c r="O41" s="51"/>
      <c r="P41" s="31"/>
      <c r="Q41" s="31"/>
      <c r="R41" s="31"/>
      <c r="S41" s="31"/>
      <c r="T41" s="45"/>
      <c r="U41" s="86"/>
      <c r="V41" s="86"/>
      <c r="W41" s="12"/>
    </row>
    <row r="42" spans="1:23" s="2" customFormat="1" ht="18" customHeight="1" x14ac:dyDescent="0.25">
      <c r="A42" s="12"/>
      <c r="B42" s="234"/>
      <c r="C42" s="235"/>
      <c r="D42" s="66">
        <v>3</v>
      </c>
      <c r="E42" s="1"/>
      <c r="F42" s="27">
        <v>16</v>
      </c>
      <c r="G42" s="62">
        <f t="shared" si="1"/>
        <v>0</v>
      </c>
      <c r="H42" s="58"/>
      <c r="I42" s="51"/>
      <c r="J42" s="31"/>
      <c r="K42" s="31"/>
      <c r="L42" s="31"/>
      <c r="M42" s="31"/>
      <c r="N42" s="58"/>
      <c r="O42" s="51"/>
      <c r="P42" s="31"/>
      <c r="Q42" s="68"/>
      <c r="R42" s="68"/>
      <c r="S42" s="31"/>
      <c r="T42" s="45"/>
      <c r="U42" s="86"/>
      <c r="V42" s="86"/>
      <c r="W42" s="12"/>
    </row>
    <row r="43" spans="1:23" s="2" customFormat="1" ht="18" customHeight="1" x14ac:dyDescent="0.25">
      <c r="A43" s="12"/>
      <c r="B43" s="234"/>
      <c r="C43" s="235"/>
      <c r="D43" s="66">
        <v>4</v>
      </c>
      <c r="E43" s="1"/>
      <c r="F43" s="27">
        <v>15</v>
      </c>
      <c r="G43" s="62">
        <f t="shared" si="1"/>
        <v>0</v>
      </c>
      <c r="H43" s="58"/>
      <c r="I43" s="51"/>
      <c r="J43" s="31"/>
      <c r="K43" s="31"/>
      <c r="L43" s="31"/>
      <c r="M43" s="31"/>
      <c r="N43" s="58"/>
      <c r="O43" s="51"/>
      <c r="P43" s="68"/>
      <c r="Q43" s="68"/>
      <c r="R43" s="31"/>
      <c r="S43" s="31"/>
      <c r="T43" s="45"/>
      <c r="U43" s="86"/>
      <c r="V43" s="86"/>
      <c r="W43" s="12"/>
    </row>
    <row r="44" spans="1:23" s="2" customFormat="1" ht="18" customHeight="1" x14ac:dyDescent="0.25">
      <c r="A44" s="12"/>
      <c r="B44" s="234"/>
      <c r="C44" s="235"/>
      <c r="D44" s="66">
        <v>5</v>
      </c>
      <c r="E44" s="1"/>
      <c r="F44" s="27">
        <v>14</v>
      </c>
      <c r="G44" s="62">
        <f t="shared" si="1"/>
        <v>0</v>
      </c>
      <c r="H44" s="58"/>
      <c r="I44" s="51"/>
      <c r="J44" s="31"/>
      <c r="K44" s="68"/>
      <c r="L44" s="31"/>
      <c r="M44" s="31"/>
      <c r="N44" s="58"/>
      <c r="O44" s="51"/>
      <c r="P44" s="31"/>
      <c r="Q44" s="68"/>
      <c r="R44" s="68"/>
      <c r="S44" s="31"/>
      <c r="T44" s="45"/>
      <c r="U44" s="86"/>
      <c r="V44" s="86"/>
      <c r="W44" s="12"/>
    </row>
    <row r="45" spans="1:23" s="2" customFormat="1" ht="18" customHeight="1" x14ac:dyDescent="0.25">
      <c r="A45" s="12"/>
      <c r="B45" s="234"/>
      <c r="C45" s="235"/>
      <c r="D45" s="66">
        <v>6</v>
      </c>
      <c r="E45" s="1"/>
      <c r="F45" s="27">
        <v>13</v>
      </c>
      <c r="G45" s="62">
        <f t="shared" si="1"/>
        <v>0</v>
      </c>
      <c r="H45" s="58"/>
      <c r="I45" s="51"/>
      <c r="J45" s="31"/>
      <c r="K45" s="31"/>
      <c r="L45" s="31"/>
      <c r="M45" s="31"/>
      <c r="N45" s="58"/>
      <c r="O45" s="51"/>
      <c r="P45" s="31"/>
      <c r="Q45" s="31"/>
      <c r="R45" s="31"/>
      <c r="S45" s="31"/>
      <c r="T45" s="45"/>
      <c r="U45" s="86"/>
      <c r="V45" s="86"/>
      <c r="W45" s="12"/>
    </row>
    <row r="46" spans="1:23" s="2" customFormat="1" ht="18" customHeight="1" x14ac:dyDescent="0.25">
      <c r="A46" s="12"/>
      <c r="B46" s="234"/>
      <c r="C46" s="235"/>
      <c r="D46" s="66">
        <v>7</v>
      </c>
      <c r="E46" s="1"/>
      <c r="F46" s="27">
        <v>12</v>
      </c>
      <c r="G46" s="62">
        <f t="shared" si="1"/>
        <v>0</v>
      </c>
      <c r="H46" s="58"/>
      <c r="I46" s="51"/>
      <c r="J46" s="31"/>
      <c r="K46" s="31"/>
      <c r="L46" s="31"/>
      <c r="M46" s="31"/>
      <c r="N46" s="58"/>
      <c r="O46" s="51"/>
      <c r="P46" s="31"/>
      <c r="Q46" s="31"/>
      <c r="R46" s="31"/>
      <c r="S46" s="31"/>
      <c r="T46" s="45"/>
      <c r="U46" s="86"/>
      <c r="V46" s="86"/>
      <c r="W46" s="12"/>
    </row>
    <row r="47" spans="1:23" s="2" customFormat="1" ht="18" customHeight="1" x14ac:dyDescent="0.25">
      <c r="A47" s="12"/>
      <c r="B47" s="234"/>
      <c r="C47" s="235"/>
      <c r="D47" s="66">
        <v>8</v>
      </c>
      <c r="E47" s="1"/>
      <c r="F47" s="27">
        <v>11</v>
      </c>
      <c r="G47" s="62">
        <f t="shared" si="1"/>
        <v>0</v>
      </c>
      <c r="H47" s="58"/>
      <c r="I47" s="51"/>
      <c r="J47" s="31"/>
      <c r="K47" s="31"/>
      <c r="L47" s="31"/>
      <c r="M47" s="31"/>
      <c r="N47" s="58"/>
      <c r="O47" s="51"/>
      <c r="P47" s="31"/>
      <c r="Q47" s="31"/>
      <c r="R47" s="31"/>
      <c r="S47" s="31"/>
      <c r="T47" s="45"/>
      <c r="U47" s="86"/>
      <c r="V47" s="86"/>
      <c r="W47" s="12"/>
    </row>
    <row r="48" spans="1:23" s="2" customFormat="1" ht="18" customHeight="1" x14ac:dyDescent="0.25">
      <c r="A48" s="12"/>
      <c r="B48" s="234"/>
      <c r="C48" s="235"/>
      <c r="D48" s="66">
        <v>9</v>
      </c>
      <c r="E48" s="1"/>
      <c r="F48" s="27">
        <v>10</v>
      </c>
      <c r="G48" s="62">
        <f t="shared" si="1"/>
        <v>0</v>
      </c>
      <c r="H48" s="58"/>
      <c r="I48" s="51"/>
      <c r="J48" s="31"/>
      <c r="K48" s="31"/>
      <c r="L48" s="31"/>
      <c r="M48" s="31"/>
      <c r="N48" s="58"/>
      <c r="O48" s="51"/>
      <c r="P48" s="31"/>
      <c r="Q48" s="31"/>
      <c r="R48" s="31"/>
      <c r="S48" s="31"/>
      <c r="T48" s="45"/>
      <c r="U48" s="86"/>
      <c r="V48" s="86"/>
      <c r="W48" s="12"/>
    </row>
    <row r="49" spans="1:23" s="2" customFormat="1" ht="18" customHeight="1" x14ac:dyDescent="0.25">
      <c r="A49" s="12"/>
      <c r="B49" s="234"/>
      <c r="C49" s="235"/>
      <c r="D49" s="66">
        <v>10</v>
      </c>
      <c r="E49" s="1"/>
      <c r="F49" s="27">
        <v>9</v>
      </c>
      <c r="G49" s="44">
        <f t="shared" si="1"/>
        <v>0</v>
      </c>
      <c r="H49" s="58"/>
      <c r="I49" s="51"/>
      <c r="J49" s="31"/>
      <c r="K49" s="31"/>
      <c r="L49" s="31"/>
      <c r="M49" s="31"/>
      <c r="N49" s="58"/>
      <c r="O49" s="23"/>
      <c r="P49" s="31"/>
      <c r="Q49" s="31"/>
      <c r="R49" s="31"/>
      <c r="S49" s="31"/>
      <c r="T49" s="45"/>
      <c r="U49" s="86"/>
      <c r="V49" s="86"/>
      <c r="W49" s="12"/>
    </row>
    <row r="50" spans="1:23" s="2" customFormat="1" ht="18" customHeight="1" x14ac:dyDescent="0.25">
      <c r="A50" s="12"/>
      <c r="B50" s="234"/>
      <c r="C50" s="235"/>
      <c r="D50" s="66">
        <v>11</v>
      </c>
      <c r="E50" s="1"/>
      <c r="F50" s="27">
        <v>8</v>
      </c>
      <c r="G50" s="44">
        <f t="shared" si="1"/>
        <v>0</v>
      </c>
      <c r="H50" s="58"/>
      <c r="I50" s="23"/>
      <c r="J50" s="31"/>
      <c r="K50" s="31"/>
      <c r="L50" s="31"/>
      <c r="M50" s="31"/>
      <c r="N50" s="58"/>
      <c r="O50" s="51"/>
      <c r="P50" s="31"/>
      <c r="Q50" s="31"/>
      <c r="R50" s="31"/>
      <c r="S50" s="31"/>
      <c r="T50" s="45"/>
      <c r="U50" s="86"/>
      <c r="V50" s="86"/>
      <c r="W50" s="12"/>
    </row>
    <row r="51" spans="1:23" s="2" customFormat="1" ht="18" customHeight="1" x14ac:dyDescent="0.25">
      <c r="A51" s="12"/>
      <c r="B51" s="234"/>
      <c r="C51" s="235"/>
      <c r="D51" s="66">
        <v>12</v>
      </c>
      <c r="E51" s="1"/>
      <c r="F51" s="27">
        <v>7</v>
      </c>
      <c r="G51" s="24">
        <f t="shared" si="1"/>
        <v>0</v>
      </c>
      <c r="H51" s="58"/>
      <c r="I51" s="51"/>
      <c r="J51" s="31"/>
      <c r="K51" s="31"/>
      <c r="L51" s="31"/>
      <c r="M51" s="31"/>
      <c r="N51" s="58"/>
      <c r="O51" s="23"/>
      <c r="P51" s="31"/>
      <c r="Q51" s="31"/>
      <c r="R51" s="31"/>
      <c r="S51" s="31"/>
      <c r="T51" s="45"/>
      <c r="U51" s="86"/>
      <c r="V51" s="86"/>
      <c r="W51" s="12"/>
    </row>
    <row r="52" spans="1:23" s="2" customFormat="1" ht="18" customHeight="1" x14ac:dyDescent="0.25">
      <c r="A52" s="12"/>
      <c r="B52" s="234"/>
      <c r="C52" s="235"/>
      <c r="D52" s="66">
        <v>13</v>
      </c>
      <c r="E52" s="1"/>
      <c r="F52" s="27">
        <v>6</v>
      </c>
      <c r="G52" s="24">
        <f t="shared" si="1"/>
        <v>0</v>
      </c>
      <c r="H52" s="58"/>
      <c r="I52" s="23"/>
      <c r="J52" s="31"/>
      <c r="K52" s="31"/>
      <c r="L52" s="31"/>
      <c r="M52" s="31"/>
      <c r="N52" s="58"/>
      <c r="O52" s="51"/>
      <c r="P52" s="31"/>
      <c r="Q52" s="31"/>
      <c r="R52" s="31"/>
      <c r="S52" s="31"/>
      <c r="T52" s="45"/>
      <c r="U52" s="86"/>
      <c r="V52" s="86"/>
      <c r="W52" s="12"/>
    </row>
    <row r="53" spans="1:23" s="2" customFormat="1" ht="18" customHeight="1" x14ac:dyDescent="0.25">
      <c r="A53" s="12"/>
      <c r="B53" s="234"/>
      <c r="C53" s="235"/>
      <c r="D53" s="66">
        <v>14</v>
      </c>
      <c r="E53" s="1"/>
      <c r="F53" s="27">
        <v>5</v>
      </c>
      <c r="G53" s="24">
        <f t="shared" si="1"/>
        <v>0</v>
      </c>
      <c r="H53" s="58"/>
      <c r="I53" s="23"/>
      <c r="J53" s="31"/>
      <c r="K53" s="31"/>
      <c r="L53" s="31"/>
      <c r="M53" s="31"/>
      <c r="N53" s="58"/>
      <c r="O53" s="23"/>
      <c r="P53" s="31"/>
      <c r="Q53" s="31"/>
      <c r="R53" s="31"/>
      <c r="S53" s="31"/>
      <c r="T53" s="45"/>
      <c r="U53" s="86"/>
      <c r="V53" s="86"/>
      <c r="W53" s="12"/>
    </row>
    <row r="54" spans="1:23" s="2" customFormat="1" ht="18" customHeight="1" x14ac:dyDescent="0.25">
      <c r="A54" s="12"/>
      <c r="B54" s="234"/>
      <c r="C54" s="235"/>
      <c r="D54" s="66">
        <v>15</v>
      </c>
      <c r="E54" s="1"/>
      <c r="F54" s="27">
        <v>4</v>
      </c>
      <c r="G54" s="24">
        <f t="shared" si="1"/>
        <v>0</v>
      </c>
      <c r="H54" s="58"/>
      <c r="I54" s="23"/>
      <c r="J54" s="31"/>
      <c r="K54" s="31"/>
      <c r="L54" s="31"/>
      <c r="M54" s="31"/>
      <c r="N54" s="58"/>
      <c r="O54" s="51"/>
      <c r="P54" s="31"/>
      <c r="Q54" s="31"/>
      <c r="R54" s="31"/>
      <c r="S54" s="31"/>
      <c r="T54" s="45"/>
      <c r="U54" s="86"/>
      <c r="V54" s="86"/>
      <c r="W54" s="12"/>
    </row>
    <row r="55" spans="1:23" s="2" customFormat="1" ht="18" customHeight="1" x14ac:dyDescent="0.25">
      <c r="A55" s="12"/>
      <c r="B55" s="234"/>
      <c r="C55" s="235"/>
      <c r="D55" s="66">
        <v>16</v>
      </c>
      <c r="E55" s="1"/>
      <c r="F55" s="27">
        <v>3</v>
      </c>
      <c r="G55" s="24">
        <f t="shared" si="1"/>
        <v>0</v>
      </c>
      <c r="H55" s="58"/>
      <c r="I55" s="23"/>
      <c r="J55" s="31"/>
      <c r="K55" s="31"/>
      <c r="L55" s="31"/>
      <c r="M55" s="31"/>
      <c r="N55" s="58"/>
      <c r="O55" s="23"/>
      <c r="P55" s="31"/>
      <c r="Q55" s="31"/>
      <c r="R55" s="31"/>
      <c r="S55" s="31"/>
      <c r="T55" s="45"/>
      <c r="U55" s="86"/>
      <c r="V55" s="86"/>
      <c r="W55" s="12"/>
    </row>
    <row r="56" spans="1:23" s="2" customFormat="1" x14ac:dyDescent="0.25">
      <c r="A56" s="12"/>
      <c r="B56" s="234"/>
      <c r="C56" s="235"/>
      <c r="D56" s="66">
        <v>17</v>
      </c>
      <c r="E56" s="1"/>
      <c r="F56" s="27">
        <v>2</v>
      </c>
      <c r="G56" s="24">
        <f t="shared" si="1"/>
        <v>0</v>
      </c>
      <c r="H56" s="58"/>
      <c r="I56" s="23"/>
      <c r="J56" s="31"/>
      <c r="K56" s="31"/>
      <c r="L56" s="31"/>
      <c r="M56" s="31"/>
      <c r="N56" s="58"/>
      <c r="O56" s="23"/>
      <c r="P56" s="31"/>
      <c r="Q56" s="31"/>
      <c r="R56" s="31"/>
      <c r="S56" s="31"/>
      <c r="T56" s="45"/>
      <c r="U56" s="86"/>
      <c r="V56" s="86"/>
      <c r="W56" s="12"/>
    </row>
    <row r="57" spans="1:23" s="2" customFormat="1" ht="12.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5"/>
      <c r="W57" s="12"/>
    </row>
  </sheetData>
  <mergeCells count="45">
    <mergeCell ref="T37:T39"/>
    <mergeCell ref="D38:D39"/>
    <mergeCell ref="E38:E39"/>
    <mergeCell ref="F38:F39"/>
    <mergeCell ref="G38:G39"/>
    <mergeCell ref="H38:M38"/>
    <mergeCell ref="N38:S38"/>
    <mergeCell ref="D37:S37"/>
    <mergeCell ref="T10:T12"/>
    <mergeCell ref="D11:D12"/>
    <mergeCell ref="E11:E12"/>
    <mergeCell ref="F11:F12"/>
    <mergeCell ref="G11:G12"/>
    <mergeCell ref="D10:S10"/>
    <mergeCell ref="H11:M11"/>
    <mergeCell ref="N11:S11"/>
    <mergeCell ref="O7:P7"/>
    <mergeCell ref="Q7:Q8"/>
    <mergeCell ref="C33:C56"/>
    <mergeCell ref="D33:O33"/>
    <mergeCell ref="J34:K35"/>
    <mergeCell ref="L34:M35"/>
    <mergeCell ref="N34:N35"/>
    <mergeCell ref="O34:P34"/>
    <mergeCell ref="Q34:Q35"/>
    <mergeCell ref="D34:D35"/>
    <mergeCell ref="E34:E35"/>
    <mergeCell ref="F34:G35"/>
    <mergeCell ref="H34:I35"/>
    <mergeCell ref="U11:U12"/>
    <mergeCell ref="V11:V12"/>
    <mergeCell ref="U38:U39"/>
    <mergeCell ref="V38:V39"/>
    <mergeCell ref="B2:D2"/>
    <mergeCell ref="E2:S2"/>
    <mergeCell ref="B6:B56"/>
    <mergeCell ref="C6:C29"/>
    <mergeCell ref="D6:P6"/>
    <mergeCell ref="D7:D8"/>
    <mergeCell ref="E7:E8"/>
    <mergeCell ref="F7:G8"/>
    <mergeCell ref="H7:I8"/>
    <mergeCell ref="J7:K8"/>
    <mergeCell ref="L7:M8"/>
    <mergeCell ref="N7:N8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C40D-F5AD-463C-B87E-1182DBA83F8F}">
  <sheetPr>
    <tabColor rgb="FFFFFF00"/>
  </sheetPr>
  <dimension ref="A1:W57"/>
  <sheetViews>
    <sheetView zoomScale="90" zoomScaleNormal="90" workbookViewId="0">
      <selection activeCell="T28" sqref="T28:T29"/>
    </sheetView>
  </sheetViews>
  <sheetFormatPr baseColWidth="10" defaultRowHeight="15.5" x14ac:dyDescent="0.25"/>
  <cols>
    <col min="1" max="1" width="1" style="13" customWidth="1"/>
    <col min="2" max="2" width="3.81640625" style="13" customWidth="1"/>
    <col min="3" max="3" width="5.7265625" style="11" customWidth="1"/>
    <col min="4" max="4" width="7.26953125" style="3" customWidth="1"/>
    <col min="5" max="5" width="20.7265625" style="3" customWidth="1"/>
    <col min="6" max="9" width="10.7265625" style="4" customWidth="1"/>
    <col min="10" max="11" width="9.7265625" style="4" customWidth="1"/>
    <col min="12" max="15" width="9.7265625" style="9" customWidth="1"/>
    <col min="16" max="20" width="9.7265625" style="2" customWidth="1"/>
    <col min="21" max="21" width="10.453125" style="2" bestFit="1" customWidth="1"/>
    <col min="22" max="22" width="23.26953125" style="2" bestFit="1" customWidth="1"/>
    <col min="23" max="23" width="1" customWidth="1"/>
  </cols>
  <sheetData>
    <row r="1" spans="1:23" ht="13" x14ac:dyDescent="0.25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3" ht="43.5" customHeight="1" x14ac:dyDescent="0.25">
      <c r="A2" s="12"/>
      <c r="B2" s="232"/>
      <c r="C2" s="232"/>
      <c r="D2" s="232"/>
      <c r="E2" s="233" t="s">
        <v>90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65"/>
      <c r="U2" s="14"/>
      <c r="V2" s="14"/>
      <c r="W2" s="14"/>
    </row>
    <row r="3" spans="1:23" ht="13" x14ac:dyDescent="0.25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3" s="2" customFormat="1" ht="12.5" x14ac:dyDescent="0.25">
      <c r="A4" s="32"/>
      <c r="B4" s="25"/>
      <c r="C4" s="32"/>
      <c r="D4" s="25"/>
      <c r="E4" s="32"/>
      <c r="F4" s="25"/>
      <c r="G4" s="32"/>
      <c r="H4" s="32"/>
      <c r="I4" s="25"/>
      <c r="J4" s="32"/>
      <c r="K4" s="25"/>
      <c r="L4" s="32"/>
      <c r="M4" s="25"/>
      <c r="N4" s="32"/>
      <c r="O4" s="25"/>
      <c r="P4" s="32"/>
      <c r="Q4" s="25"/>
      <c r="R4" s="32"/>
      <c r="S4" s="25"/>
      <c r="T4" s="25"/>
      <c r="U4" s="32"/>
      <c r="V4" s="84"/>
      <c r="W4" s="32"/>
    </row>
    <row r="5" spans="1:23" s="2" customFormat="1" ht="12.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2" customFormat="1" ht="18" customHeight="1" x14ac:dyDescent="0.25">
      <c r="A6" s="12"/>
      <c r="B6" s="234">
        <v>40495</v>
      </c>
      <c r="C6" s="235" t="s">
        <v>91</v>
      </c>
      <c r="D6" s="229" t="s">
        <v>60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14"/>
      <c r="R6" s="14"/>
      <c r="S6" s="14"/>
      <c r="T6" s="14"/>
      <c r="U6" s="5"/>
      <c r="V6" s="5"/>
      <c r="W6" s="5"/>
    </row>
    <row r="7" spans="1:23" s="2" customFormat="1" ht="18" customHeight="1" x14ac:dyDescent="0.25">
      <c r="A7" s="12"/>
      <c r="B7" s="234"/>
      <c r="C7" s="235"/>
      <c r="D7" s="201" t="s">
        <v>1</v>
      </c>
      <c r="E7" s="190" t="s">
        <v>11</v>
      </c>
      <c r="F7" s="202" t="s">
        <v>37</v>
      </c>
      <c r="G7" s="202"/>
      <c r="H7" s="190" t="s">
        <v>4</v>
      </c>
      <c r="I7" s="190"/>
      <c r="J7" s="158" t="s">
        <v>0</v>
      </c>
      <c r="K7" s="158"/>
      <c r="L7" s="202" t="s">
        <v>7</v>
      </c>
      <c r="M7" s="202"/>
      <c r="N7" s="236" t="s">
        <v>2</v>
      </c>
      <c r="O7" s="187" t="s">
        <v>51</v>
      </c>
      <c r="P7" s="187"/>
      <c r="Q7" s="207" t="s">
        <v>45</v>
      </c>
      <c r="R7" s="14"/>
      <c r="S7" s="14"/>
      <c r="T7" s="14"/>
      <c r="U7" s="5"/>
      <c r="V7" s="5"/>
      <c r="W7" s="5"/>
    </row>
    <row r="8" spans="1:23" s="2" customFormat="1" ht="18" customHeight="1" x14ac:dyDescent="0.25">
      <c r="A8" s="12"/>
      <c r="B8" s="234"/>
      <c r="C8" s="235"/>
      <c r="D8" s="201"/>
      <c r="E8" s="190"/>
      <c r="F8" s="202"/>
      <c r="G8" s="202"/>
      <c r="H8" s="190"/>
      <c r="I8" s="190"/>
      <c r="J8" s="158"/>
      <c r="K8" s="158"/>
      <c r="L8" s="202"/>
      <c r="M8" s="202"/>
      <c r="N8" s="236"/>
      <c r="O8" s="67" t="s">
        <v>49</v>
      </c>
      <c r="P8" s="67" t="s">
        <v>50</v>
      </c>
      <c r="Q8" s="207"/>
      <c r="R8" s="14"/>
      <c r="S8" s="14"/>
      <c r="T8" s="14"/>
      <c r="U8" s="5"/>
      <c r="V8" s="5"/>
      <c r="W8" s="5"/>
    </row>
    <row r="9" spans="1:23" s="2" customFormat="1" ht="18" customHeight="1" x14ac:dyDescent="0.25">
      <c r="A9" s="12"/>
      <c r="B9" s="234"/>
      <c r="C9" s="23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4"/>
      <c r="U9" s="5"/>
      <c r="V9" s="5"/>
      <c r="W9" s="5"/>
    </row>
    <row r="10" spans="1:23" s="2" customFormat="1" ht="18" customHeight="1" x14ac:dyDescent="0.25">
      <c r="A10" s="12"/>
      <c r="B10" s="234"/>
      <c r="C10" s="235"/>
      <c r="D10" s="229" t="s">
        <v>61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8" t="s">
        <v>44</v>
      </c>
      <c r="U10" s="85"/>
      <c r="V10" s="85"/>
      <c r="W10" s="12"/>
    </row>
    <row r="11" spans="1:23" s="2" customFormat="1" ht="18" customHeight="1" x14ac:dyDescent="0.25">
      <c r="A11" s="12"/>
      <c r="B11" s="234"/>
      <c r="C11" s="235"/>
      <c r="D11" s="201" t="s">
        <v>1</v>
      </c>
      <c r="E11" s="190" t="s">
        <v>11</v>
      </c>
      <c r="F11" s="230" t="s">
        <v>28</v>
      </c>
      <c r="G11" s="193" t="s">
        <v>15</v>
      </c>
      <c r="H11" s="194" t="s">
        <v>12</v>
      </c>
      <c r="I11" s="195"/>
      <c r="J11" s="195"/>
      <c r="K11" s="195"/>
      <c r="L11" s="195"/>
      <c r="M11" s="195"/>
      <c r="N11" s="194" t="s">
        <v>13</v>
      </c>
      <c r="O11" s="195"/>
      <c r="P11" s="195"/>
      <c r="Q11" s="195"/>
      <c r="R11" s="195"/>
      <c r="S11" s="195"/>
      <c r="T11" s="228"/>
      <c r="U11" s="186" t="s">
        <v>7</v>
      </c>
      <c r="V11" s="186" t="s">
        <v>93</v>
      </c>
      <c r="W11" s="12"/>
    </row>
    <row r="12" spans="1:23" s="2" customFormat="1" ht="18" customHeight="1" x14ac:dyDescent="0.25">
      <c r="A12" s="12"/>
      <c r="B12" s="234"/>
      <c r="C12" s="235"/>
      <c r="D12" s="201"/>
      <c r="E12" s="190"/>
      <c r="F12" s="231"/>
      <c r="G12" s="193"/>
      <c r="H12" s="58" t="s">
        <v>47</v>
      </c>
      <c r="I12" s="26" t="s">
        <v>14</v>
      </c>
      <c r="J12" s="20">
        <v>1</v>
      </c>
      <c r="K12" s="17">
        <v>2</v>
      </c>
      <c r="L12" s="18">
        <v>3</v>
      </c>
      <c r="M12" s="19">
        <v>4</v>
      </c>
      <c r="N12" s="58" t="s">
        <v>47</v>
      </c>
      <c r="O12" s="26" t="s">
        <v>14</v>
      </c>
      <c r="P12" s="20">
        <v>1</v>
      </c>
      <c r="Q12" s="17">
        <v>2</v>
      </c>
      <c r="R12" s="18">
        <v>3</v>
      </c>
      <c r="S12" s="19">
        <v>4</v>
      </c>
      <c r="T12" s="228"/>
      <c r="U12" s="187"/>
      <c r="V12" s="187"/>
      <c r="W12" s="12"/>
    </row>
    <row r="13" spans="1:23" s="2" customFormat="1" ht="18" customHeight="1" x14ac:dyDescent="0.25">
      <c r="A13" s="12"/>
      <c r="B13" s="234"/>
      <c r="C13" s="235"/>
      <c r="D13" s="66">
        <v>1</v>
      </c>
      <c r="E13" s="1"/>
      <c r="F13" s="27">
        <v>20</v>
      </c>
      <c r="G13" s="62">
        <f t="shared" ref="G13:G29" si="0">I13+O13-T13</f>
        <v>0</v>
      </c>
      <c r="H13" s="58"/>
      <c r="I13" s="51"/>
      <c r="J13" s="31"/>
      <c r="K13" s="31"/>
      <c r="L13" s="31"/>
      <c r="M13" s="31"/>
      <c r="N13" s="58"/>
      <c r="O13" s="51"/>
      <c r="P13" s="68"/>
      <c r="Q13" s="31"/>
      <c r="R13" s="68"/>
      <c r="S13" s="68"/>
      <c r="T13" s="45"/>
      <c r="U13" s="86"/>
      <c r="V13" s="86"/>
      <c r="W13" s="12"/>
    </row>
    <row r="14" spans="1:23" s="2" customFormat="1" ht="18" customHeight="1" x14ac:dyDescent="0.25">
      <c r="A14" s="12"/>
      <c r="B14" s="234"/>
      <c r="C14" s="235"/>
      <c r="D14" s="66">
        <v>2</v>
      </c>
      <c r="E14" s="1"/>
      <c r="F14" s="27">
        <v>18</v>
      </c>
      <c r="G14" s="62">
        <f t="shared" si="0"/>
        <v>0</v>
      </c>
      <c r="H14" s="58"/>
      <c r="I14" s="51"/>
      <c r="J14" s="31"/>
      <c r="K14" s="31"/>
      <c r="L14" s="68"/>
      <c r="M14" s="31"/>
      <c r="N14" s="58"/>
      <c r="O14" s="51"/>
      <c r="P14" s="31"/>
      <c r="Q14" s="31"/>
      <c r="R14" s="31"/>
      <c r="S14" s="31"/>
      <c r="T14" s="45"/>
      <c r="U14" s="86"/>
      <c r="V14" s="86"/>
      <c r="W14" s="12"/>
    </row>
    <row r="15" spans="1:23" s="2" customFormat="1" ht="18" customHeight="1" x14ac:dyDescent="0.25">
      <c r="A15" s="12"/>
      <c r="B15" s="234"/>
      <c r="C15" s="235"/>
      <c r="D15" s="66">
        <v>3</v>
      </c>
      <c r="E15" s="1"/>
      <c r="F15" s="27">
        <v>16</v>
      </c>
      <c r="G15" s="62">
        <f t="shared" si="0"/>
        <v>0</v>
      </c>
      <c r="H15" s="58"/>
      <c r="I15" s="51"/>
      <c r="J15" s="31"/>
      <c r="K15" s="68"/>
      <c r="L15" s="31"/>
      <c r="M15" s="31"/>
      <c r="N15" s="58"/>
      <c r="O15" s="51"/>
      <c r="P15" s="31"/>
      <c r="Q15" s="31"/>
      <c r="R15" s="31"/>
      <c r="S15" s="31"/>
      <c r="T15" s="45"/>
      <c r="U15" s="86"/>
      <c r="V15" s="86"/>
      <c r="W15" s="12"/>
    </row>
    <row r="16" spans="1:23" s="2" customFormat="1" ht="18" customHeight="1" x14ac:dyDescent="0.25">
      <c r="A16" s="12"/>
      <c r="B16" s="234"/>
      <c r="C16" s="235"/>
      <c r="D16" s="66">
        <v>4</v>
      </c>
      <c r="E16" s="1"/>
      <c r="F16" s="27">
        <v>15</v>
      </c>
      <c r="G16" s="62">
        <f t="shared" si="0"/>
        <v>0</v>
      </c>
      <c r="H16" s="58"/>
      <c r="I16" s="51"/>
      <c r="J16" s="31"/>
      <c r="K16" s="68"/>
      <c r="L16" s="68"/>
      <c r="M16" s="31"/>
      <c r="N16" s="58"/>
      <c r="O16" s="51"/>
      <c r="P16" s="31"/>
      <c r="Q16" s="31"/>
      <c r="R16" s="31"/>
      <c r="S16" s="31"/>
      <c r="T16" s="45"/>
      <c r="U16" s="86"/>
      <c r="V16" s="86"/>
      <c r="W16" s="12"/>
    </row>
    <row r="17" spans="1:23" s="2" customFormat="1" ht="18" customHeight="1" x14ac:dyDescent="0.25">
      <c r="A17" s="12"/>
      <c r="B17" s="234"/>
      <c r="C17" s="235"/>
      <c r="D17" s="66">
        <v>5</v>
      </c>
      <c r="E17" s="1"/>
      <c r="F17" s="27">
        <v>14</v>
      </c>
      <c r="G17" s="62">
        <f t="shared" si="0"/>
        <v>0</v>
      </c>
      <c r="H17" s="58"/>
      <c r="I17" s="51"/>
      <c r="J17" s="31"/>
      <c r="K17" s="31"/>
      <c r="L17" s="31"/>
      <c r="M17" s="31"/>
      <c r="N17" s="58"/>
      <c r="O17" s="51"/>
      <c r="P17" s="31"/>
      <c r="Q17" s="31"/>
      <c r="R17" s="31"/>
      <c r="S17" s="31"/>
      <c r="T17" s="45"/>
      <c r="U17" s="86"/>
      <c r="V17" s="86"/>
      <c r="W17" s="12"/>
    </row>
    <row r="18" spans="1:23" s="2" customFormat="1" ht="18" customHeight="1" x14ac:dyDescent="0.25">
      <c r="A18" s="12"/>
      <c r="B18" s="234"/>
      <c r="C18" s="235"/>
      <c r="D18" s="66">
        <v>6</v>
      </c>
      <c r="E18" s="1"/>
      <c r="F18" s="27">
        <v>13</v>
      </c>
      <c r="G18" s="62">
        <f t="shared" si="0"/>
        <v>0</v>
      </c>
      <c r="H18" s="58"/>
      <c r="I18" s="23"/>
      <c r="J18" s="31"/>
      <c r="K18" s="31"/>
      <c r="L18" s="31"/>
      <c r="M18" s="31"/>
      <c r="N18" s="58"/>
      <c r="O18" s="51"/>
      <c r="P18" s="31"/>
      <c r="Q18" s="31"/>
      <c r="R18" s="31"/>
      <c r="S18" s="31"/>
      <c r="T18" s="45"/>
      <c r="U18" s="86"/>
      <c r="V18" s="86"/>
      <c r="W18" s="12"/>
    </row>
    <row r="19" spans="1:23" s="2" customFormat="1" ht="18" customHeight="1" x14ac:dyDescent="0.25">
      <c r="A19" s="12"/>
      <c r="B19" s="234"/>
      <c r="C19" s="235"/>
      <c r="D19" s="66">
        <v>7</v>
      </c>
      <c r="E19" s="1"/>
      <c r="F19" s="27">
        <v>12</v>
      </c>
      <c r="G19" s="62">
        <f t="shared" si="0"/>
        <v>0</v>
      </c>
      <c r="H19" s="58"/>
      <c r="I19" s="51"/>
      <c r="J19" s="31"/>
      <c r="K19" s="31"/>
      <c r="L19" s="31"/>
      <c r="M19" s="31"/>
      <c r="N19" s="58"/>
      <c r="O19" s="51"/>
      <c r="P19" s="31"/>
      <c r="Q19" s="31"/>
      <c r="R19" s="31"/>
      <c r="S19" s="31"/>
      <c r="T19" s="45"/>
      <c r="U19" s="86"/>
      <c r="V19" s="86"/>
      <c r="W19" s="12"/>
    </row>
    <row r="20" spans="1:23" s="2" customFormat="1" ht="18" customHeight="1" x14ac:dyDescent="0.25">
      <c r="A20" s="12"/>
      <c r="B20" s="234"/>
      <c r="C20" s="235"/>
      <c r="D20" s="66">
        <v>8</v>
      </c>
      <c r="E20" s="1"/>
      <c r="F20" s="27">
        <v>11</v>
      </c>
      <c r="G20" s="44">
        <f t="shared" si="0"/>
        <v>0</v>
      </c>
      <c r="H20" s="58"/>
      <c r="I20" s="23"/>
      <c r="J20" s="31"/>
      <c r="K20" s="31"/>
      <c r="L20" s="31"/>
      <c r="M20" s="31"/>
      <c r="N20" s="58"/>
      <c r="O20" s="51"/>
      <c r="P20" s="31"/>
      <c r="Q20" s="31"/>
      <c r="R20" s="31"/>
      <c r="S20" s="31"/>
      <c r="T20" s="45"/>
      <c r="U20" s="86"/>
      <c r="V20" s="86"/>
      <c r="W20" s="12"/>
    </row>
    <row r="21" spans="1:23" s="2" customFormat="1" ht="18" customHeight="1" x14ac:dyDescent="0.25">
      <c r="A21" s="12"/>
      <c r="B21" s="234"/>
      <c r="C21" s="235"/>
      <c r="D21" s="66">
        <v>9</v>
      </c>
      <c r="E21" s="1"/>
      <c r="F21" s="27">
        <v>10</v>
      </c>
      <c r="G21" s="44">
        <f t="shared" si="0"/>
        <v>0</v>
      </c>
      <c r="H21" s="58"/>
      <c r="I21" s="23"/>
      <c r="J21" s="31"/>
      <c r="K21" s="31"/>
      <c r="L21" s="31"/>
      <c r="M21" s="31"/>
      <c r="N21" s="58"/>
      <c r="O21" s="51"/>
      <c r="P21" s="31"/>
      <c r="Q21" s="31"/>
      <c r="R21" s="31"/>
      <c r="S21" s="31"/>
      <c r="T21" s="45"/>
      <c r="U21" s="86"/>
      <c r="V21" s="86"/>
      <c r="W21" s="12"/>
    </row>
    <row r="22" spans="1:23" s="2" customFormat="1" ht="18" customHeight="1" x14ac:dyDescent="0.25">
      <c r="A22" s="12"/>
      <c r="B22" s="234"/>
      <c r="C22" s="235"/>
      <c r="D22" s="66">
        <v>10</v>
      </c>
      <c r="E22" s="1"/>
      <c r="F22" s="27">
        <v>9</v>
      </c>
      <c r="G22" s="44">
        <f t="shared" si="0"/>
        <v>0</v>
      </c>
      <c r="H22" s="58"/>
      <c r="I22" s="23"/>
      <c r="J22" s="31"/>
      <c r="K22" s="31"/>
      <c r="L22" s="31"/>
      <c r="M22" s="31"/>
      <c r="N22" s="58"/>
      <c r="O22" s="51"/>
      <c r="P22" s="31"/>
      <c r="Q22" s="31"/>
      <c r="R22" s="31"/>
      <c r="S22" s="31"/>
      <c r="T22" s="45"/>
      <c r="U22" s="86"/>
      <c r="V22" s="86"/>
      <c r="W22" s="12"/>
    </row>
    <row r="23" spans="1:23" s="2" customFormat="1" ht="18" customHeight="1" x14ac:dyDescent="0.25">
      <c r="A23" s="12"/>
      <c r="B23" s="234"/>
      <c r="C23" s="235"/>
      <c r="D23" s="66">
        <v>11</v>
      </c>
      <c r="E23" s="1"/>
      <c r="F23" s="27">
        <v>8</v>
      </c>
      <c r="G23" s="44">
        <f t="shared" si="0"/>
        <v>0</v>
      </c>
      <c r="H23" s="58"/>
      <c r="I23" s="23"/>
      <c r="J23" s="31"/>
      <c r="K23" s="31"/>
      <c r="L23" s="31"/>
      <c r="M23" s="31"/>
      <c r="N23" s="58"/>
      <c r="O23" s="23"/>
      <c r="P23" s="31"/>
      <c r="Q23" s="31"/>
      <c r="R23" s="31"/>
      <c r="S23" s="31"/>
      <c r="T23" s="45"/>
      <c r="U23" s="86"/>
      <c r="V23" s="86"/>
      <c r="W23" s="12"/>
    </row>
    <row r="24" spans="1:23" s="2" customFormat="1" ht="18" customHeight="1" x14ac:dyDescent="0.25">
      <c r="A24" s="12"/>
      <c r="B24" s="234"/>
      <c r="C24" s="235"/>
      <c r="D24" s="66">
        <v>12</v>
      </c>
      <c r="E24" s="1"/>
      <c r="F24" s="27">
        <v>7</v>
      </c>
      <c r="G24" s="44">
        <f t="shared" si="0"/>
        <v>0</v>
      </c>
      <c r="H24" s="58"/>
      <c r="I24" s="51"/>
      <c r="J24" s="31"/>
      <c r="K24" s="31"/>
      <c r="L24" s="31"/>
      <c r="M24" s="31"/>
      <c r="N24" s="58"/>
      <c r="O24" s="23"/>
      <c r="P24" s="31"/>
      <c r="Q24" s="31"/>
      <c r="R24" s="31"/>
      <c r="S24" s="31"/>
      <c r="T24" s="45"/>
      <c r="U24" s="86"/>
      <c r="V24" s="86"/>
      <c r="W24" s="12"/>
    </row>
    <row r="25" spans="1:23" s="2" customFormat="1" ht="18" customHeight="1" x14ac:dyDescent="0.25">
      <c r="A25" s="12"/>
      <c r="B25" s="234"/>
      <c r="C25" s="235"/>
      <c r="D25" s="66">
        <v>13</v>
      </c>
      <c r="E25" s="1"/>
      <c r="F25" s="27">
        <v>6</v>
      </c>
      <c r="G25" s="44">
        <f t="shared" si="0"/>
        <v>0</v>
      </c>
      <c r="H25" s="58"/>
      <c r="I25" s="23"/>
      <c r="J25" s="31"/>
      <c r="K25" s="31"/>
      <c r="L25" s="31"/>
      <c r="M25" s="31"/>
      <c r="N25" s="58"/>
      <c r="O25" s="51"/>
      <c r="P25" s="31"/>
      <c r="Q25" s="31"/>
      <c r="R25" s="31"/>
      <c r="S25" s="31"/>
      <c r="T25" s="45"/>
      <c r="U25" s="86"/>
      <c r="V25" s="86"/>
      <c r="W25" s="12"/>
    </row>
    <row r="26" spans="1:23" s="2" customFormat="1" ht="18" customHeight="1" x14ac:dyDescent="0.25">
      <c r="A26" s="12"/>
      <c r="B26" s="234"/>
      <c r="C26" s="235"/>
      <c r="D26" s="66">
        <v>14</v>
      </c>
      <c r="E26" s="1"/>
      <c r="F26" s="27">
        <v>5</v>
      </c>
      <c r="G26" s="44">
        <f t="shared" si="0"/>
        <v>0</v>
      </c>
      <c r="H26" s="58"/>
      <c r="I26" s="23"/>
      <c r="J26" s="31"/>
      <c r="K26" s="31"/>
      <c r="L26" s="31"/>
      <c r="M26" s="31"/>
      <c r="N26" s="58"/>
      <c r="O26" s="23"/>
      <c r="P26" s="31"/>
      <c r="Q26" s="31"/>
      <c r="R26" s="31"/>
      <c r="S26" s="31"/>
      <c r="T26" s="45"/>
      <c r="U26" s="86"/>
      <c r="V26" s="86"/>
      <c r="W26" s="12"/>
    </row>
    <row r="27" spans="1:23" s="2" customFormat="1" ht="18" customHeight="1" x14ac:dyDescent="0.25">
      <c r="A27" s="12"/>
      <c r="B27" s="234"/>
      <c r="C27" s="235"/>
      <c r="D27" s="66">
        <v>15</v>
      </c>
      <c r="E27" s="1"/>
      <c r="F27" s="27">
        <v>4</v>
      </c>
      <c r="G27" s="44">
        <f t="shared" si="0"/>
        <v>0</v>
      </c>
      <c r="H27" s="58"/>
      <c r="I27" s="23"/>
      <c r="J27" s="31"/>
      <c r="K27" s="31"/>
      <c r="L27" s="31"/>
      <c r="M27" s="31"/>
      <c r="N27" s="58"/>
      <c r="O27" s="23"/>
      <c r="P27" s="31"/>
      <c r="Q27" s="31"/>
      <c r="R27" s="31"/>
      <c r="S27" s="31"/>
      <c r="T27" s="45"/>
      <c r="U27" s="86"/>
      <c r="V27" s="86"/>
      <c r="W27" s="12"/>
    </row>
    <row r="28" spans="1:23" s="2" customFormat="1" ht="18" customHeight="1" x14ac:dyDescent="0.25">
      <c r="A28" s="12"/>
      <c r="B28" s="234"/>
      <c r="C28" s="235"/>
      <c r="D28" s="66">
        <v>16</v>
      </c>
      <c r="E28" s="1"/>
      <c r="F28" s="27">
        <v>3</v>
      </c>
      <c r="G28" s="44">
        <f t="shared" si="0"/>
        <v>0</v>
      </c>
      <c r="H28" s="58"/>
      <c r="I28" s="23"/>
      <c r="J28" s="31"/>
      <c r="K28" s="31"/>
      <c r="L28" s="31"/>
      <c r="M28" s="31"/>
      <c r="N28" s="58"/>
      <c r="O28" s="23"/>
      <c r="P28" s="31"/>
      <c r="Q28" s="31"/>
      <c r="R28" s="31"/>
      <c r="S28" s="31"/>
      <c r="T28" s="45"/>
      <c r="U28" s="86"/>
      <c r="V28" s="86"/>
      <c r="W28" s="12"/>
    </row>
    <row r="29" spans="1:23" s="2" customFormat="1" ht="18" customHeight="1" x14ac:dyDescent="0.25">
      <c r="A29" s="12"/>
      <c r="B29" s="234"/>
      <c r="C29" s="235"/>
      <c r="D29" s="66">
        <v>17</v>
      </c>
      <c r="E29" s="1"/>
      <c r="F29" s="27">
        <v>2</v>
      </c>
      <c r="G29" s="44">
        <f t="shared" si="0"/>
        <v>0</v>
      </c>
      <c r="H29" s="58"/>
      <c r="I29" s="23"/>
      <c r="J29" s="31"/>
      <c r="K29" s="31"/>
      <c r="L29" s="31"/>
      <c r="M29" s="31"/>
      <c r="N29" s="58"/>
      <c r="O29" s="23"/>
      <c r="P29" s="31"/>
      <c r="Q29" s="31"/>
      <c r="R29" s="31"/>
      <c r="S29" s="31"/>
      <c r="T29" s="45"/>
      <c r="U29" s="86"/>
      <c r="V29" s="86"/>
      <c r="W29" s="12"/>
    </row>
    <row r="30" spans="1:23" s="2" customFormat="1" ht="18" customHeight="1" x14ac:dyDescent="0.25">
      <c r="A30" s="12"/>
      <c r="B30" s="234"/>
      <c r="C30" s="12"/>
      <c r="D30" s="12"/>
      <c r="E30" s="59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s="2" customFormat="1" ht="18" customHeight="1" x14ac:dyDescent="0.25">
      <c r="A31" s="12"/>
      <c r="B31" s="234"/>
      <c r="C31" s="32"/>
      <c r="D31" s="25"/>
      <c r="E31" s="32"/>
      <c r="F31" s="25"/>
      <c r="G31" s="32"/>
      <c r="H31" s="25"/>
      <c r="I31" s="32"/>
      <c r="J31" s="25"/>
      <c r="K31" s="32"/>
      <c r="L31" s="25"/>
      <c r="M31" s="32"/>
      <c r="N31" s="32"/>
      <c r="O31" s="25"/>
      <c r="P31" s="32"/>
      <c r="Q31" s="25"/>
      <c r="R31" s="32"/>
      <c r="S31" s="25"/>
      <c r="T31" s="25"/>
      <c r="U31" s="12"/>
      <c r="V31" s="12"/>
      <c r="W31" s="12"/>
    </row>
    <row r="32" spans="1:23" s="2" customFormat="1" ht="18" customHeight="1" x14ac:dyDescent="0.25">
      <c r="A32" s="12"/>
      <c r="B32" s="23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2"/>
      <c r="V32" s="12"/>
      <c r="W32" s="12"/>
    </row>
    <row r="33" spans="1:23" s="2" customFormat="1" ht="18" customHeight="1" x14ac:dyDescent="0.25">
      <c r="A33" s="12"/>
      <c r="B33" s="234"/>
      <c r="C33" s="235" t="s">
        <v>91</v>
      </c>
      <c r="D33" s="229" t="s">
        <v>60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37"/>
      <c r="P33" s="14"/>
      <c r="Q33" s="14"/>
      <c r="R33" s="14"/>
      <c r="S33" s="14"/>
      <c r="T33" s="14"/>
      <c r="U33" s="5"/>
      <c r="V33" s="5"/>
      <c r="W33" s="12"/>
    </row>
    <row r="34" spans="1:23" s="2" customFormat="1" ht="18" customHeight="1" x14ac:dyDescent="0.25">
      <c r="A34" s="12"/>
      <c r="B34" s="234"/>
      <c r="C34" s="235"/>
      <c r="D34" s="156" t="s">
        <v>1</v>
      </c>
      <c r="E34" s="190" t="s">
        <v>11</v>
      </c>
      <c r="F34" s="190" t="s">
        <v>42</v>
      </c>
      <c r="G34" s="190"/>
      <c r="H34" s="190" t="s">
        <v>4</v>
      </c>
      <c r="I34" s="190"/>
      <c r="J34" s="158" t="s">
        <v>0</v>
      </c>
      <c r="K34" s="158"/>
      <c r="L34" s="202" t="s">
        <v>7</v>
      </c>
      <c r="M34" s="202"/>
      <c r="N34" s="236" t="s">
        <v>2</v>
      </c>
      <c r="O34" s="187" t="s">
        <v>51</v>
      </c>
      <c r="P34" s="187"/>
      <c r="Q34" s="207" t="s">
        <v>45</v>
      </c>
      <c r="R34" s="14"/>
      <c r="S34" s="14"/>
      <c r="T34" s="14"/>
      <c r="U34" s="5"/>
      <c r="V34" s="5"/>
      <c r="W34" s="12"/>
    </row>
    <row r="35" spans="1:23" s="2" customFormat="1" ht="18" customHeight="1" x14ac:dyDescent="0.25">
      <c r="A35" s="12"/>
      <c r="B35" s="234"/>
      <c r="C35" s="235"/>
      <c r="D35" s="156"/>
      <c r="E35" s="190"/>
      <c r="F35" s="190"/>
      <c r="G35" s="190"/>
      <c r="H35" s="190"/>
      <c r="I35" s="190"/>
      <c r="J35" s="158"/>
      <c r="K35" s="158"/>
      <c r="L35" s="202"/>
      <c r="M35" s="202"/>
      <c r="N35" s="236"/>
      <c r="O35" s="67" t="s">
        <v>49</v>
      </c>
      <c r="P35" s="67" t="s">
        <v>50</v>
      </c>
      <c r="Q35" s="207"/>
      <c r="R35" s="14"/>
      <c r="S35" s="14"/>
      <c r="T35" s="14"/>
      <c r="U35" s="5"/>
      <c r="V35" s="5"/>
      <c r="W35" s="12"/>
    </row>
    <row r="36" spans="1:23" s="2" customFormat="1" ht="18" customHeight="1" x14ac:dyDescent="0.25">
      <c r="A36" s="5"/>
      <c r="B36" s="234"/>
      <c r="C36" s="23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</row>
    <row r="37" spans="1:23" s="2" customFormat="1" ht="18" customHeight="1" x14ac:dyDescent="0.25">
      <c r="A37" s="12"/>
      <c r="B37" s="234"/>
      <c r="C37" s="235"/>
      <c r="D37" s="229" t="s">
        <v>18</v>
      </c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8" t="s">
        <v>44</v>
      </c>
      <c r="U37" s="85"/>
      <c r="V37" s="85"/>
      <c r="W37" s="12"/>
    </row>
    <row r="38" spans="1:23" s="2" customFormat="1" ht="18" customHeight="1" x14ac:dyDescent="0.25">
      <c r="A38" s="12"/>
      <c r="B38" s="234"/>
      <c r="C38" s="235"/>
      <c r="D38" s="156" t="s">
        <v>1</v>
      </c>
      <c r="E38" s="190" t="s">
        <v>11</v>
      </c>
      <c r="F38" s="230" t="s">
        <v>3</v>
      </c>
      <c r="G38" s="193" t="s">
        <v>15</v>
      </c>
      <c r="H38" s="194" t="s">
        <v>12</v>
      </c>
      <c r="I38" s="195"/>
      <c r="J38" s="195"/>
      <c r="K38" s="195"/>
      <c r="L38" s="195"/>
      <c r="M38" s="195"/>
      <c r="N38" s="194" t="s">
        <v>13</v>
      </c>
      <c r="O38" s="195"/>
      <c r="P38" s="195"/>
      <c r="Q38" s="195"/>
      <c r="R38" s="195"/>
      <c r="S38" s="195"/>
      <c r="T38" s="228"/>
      <c r="U38" s="186" t="s">
        <v>7</v>
      </c>
      <c r="V38" s="186" t="s">
        <v>93</v>
      </c>
      <c r="W38" s="12"/>
    </row>
    <row r="39" spans="1:23" s="2" customFormat="1" ht="18" customHeight="1" x14ac:dyDescent="0.25">
      <c r="A39" s="12"/>
      <c r="B39" s="234"/>
      <c r="C39" s="235"/>
      <c r="D39" s="156"/>
      <c r="E39" s="190"/>
      <c r="F39" s="231"/>
      <c r="G39" s="193"/>
      <c r="H39" s="58" t="s">
        <v>47</v>
      </c>
      <c r="I39" s="26" t="s">
        <v>14</v>
      </c>
      <c r="J39" s="20">
        <v>1</v>
      </c>
      <c r="K39" s="17">
        <v>2</v>
      </c>
      <c r="L39" s="18">
        <v>3</v>
      </c>
      <c r="M39" s="19">
        <v>4</v>
      </c>
      <c r="N39" s="58" t="s">
        <v>47</v>
      </c>
      <c r="O39" s="26" t="s">
        <v>14</v>
      </c>
      <c r="P39" s="20">
        <v>1</v>
      </c>
      <c r="Q39" s="17">
        <v>2</v>
      </c>
      <c r="R39" s="18">
        <v>3</v>
      </c>
      <c r="S39" s="19">
        <v>4</v>
      </c>
      <c r="T39" s="228"/>
      <c r="U39" s="187"/>
      <c r="V39" s="187"/>
      <c r="W39" s="12"/>
    </row>
    <row r="40" spans="1:23" s="2" customFormat="1" ht="18" customHeight="1" x14ac:dyDescent="0.25">
      <c r="A40" s="12"/>
      <c r="B40" s="234"/>
      <c r="C40" s="235"/>
      <c r="D40" s="66">
        <v>1</v>
      </c>
      <c r="E40" s="1"/>
      <c r="F40" s="27">
        <v>20</v>
      </c>
      <c r="G40" s="62">
        <f t="shared" ref="G40:G56" si="1">I40+O40-T40</f>
        <v>0</v>
      </c>
      <c r="H40" s="58"/>
      <c r="I40" s="51"/>
      <c r="J40" s="31"/>
      <c r="K40" s="31"/>
      <c r="L40" s="31"/>
      <c r="M40" s="31"/>
      <c r="N40" s="58"/>
      <c r="O40" s="51"/>
      <c r="P40" s="31"/>
      <c r="Q40" s="31"/>
      <c r="R40" s="31"/>
      <c r="S40" s="31"/>
      <c r="T40" s="45"/>
      <c r="U40" s="86"/>
      <c r="V40" s="86"/>
      <c r="W40" s="12"/>
    </row>
    <row r="41" spans="1:23" s="2" customFormat="1" ht="18" customHeight="1" x14ac:dyDescent="0.25">
      <c r="A41" s="12"/>
      <c r="B41" s="234"/>
      <c r="C41" s="235"/>
      <c r="D41" s="66">
        <v>2</v>
      </c>
      <c r="E41" s="1"/>
      <c r="F41" s="27">
        <v>18</v>
      </c>
      <c r="G41" s="62">
        <f t="shared" si="1"/>
        <v>0</v>
      </c>
      <c r="H41" s="58"/>
      <c r="I41" s="51"/>
      <c r="J41" s="68"/>
      <c r="K41" s="68"/>
      <c r="L41" s="31"/>
      <c r="M41" s="31"/>
      <c r="N41" s="58"/>
      <c r="O41" s="51"/>
      <c r="P41" s="31"/>
      <c r="Q41" s="31"/>
      <c r="R41" s="31"/>
      <c r="S41" s="31"/>
      <c r="T41" s="45"/>
      <c r="U41" s="86"/>
      <c r="V41" s="86"/>
      <c r="W41" s="12"/>
    </row>
    <row r="42" spans="1:23" s="2" customFormat="1" ht="18" customHeight="1" x14ac:dyDescent="0.25">
      <c r="A42" s="12"/>
      <c r="B42" s="234"/>
      <c r="C42" s="235"/>
      <c r="D42" s="66">
        <v>3</v>
      </c>
      <c r="E42" s="1"/>
      <c r="F42" s="27">
        <v>16</v>
      </c>
      <c r="G42" s="62">
        <f t="shared" si="1"/>
        <v>0</v>
      </c>
      <c r="H42" s="58"/>
      <c r="I42" s="51"/>
      <c r="J42" s="31"/>
      <c r="K42" s="31"/>
      <c r="L42" s="31"/>
      <c r="M42" s="31"/>
      <c r="N42" s="58"/>
      <c r="O42" s="51"/>
      <c r="P42" s="31"/>
      <c r="Q42" s="68"/>
      <c r="R42" s="68"/>
      <c r="S42" s="31"/>
      <c r="T42" s="45"/>
      <c r="U42" s="86"/>
      <c r="V42" s="86"/>
      <c r="W42" s="12"/>
    </row>
    <row r="43" spans="1:23" s="2" customFormat="1" ht="18" customHeight="1" x14ac:dyDescent="0.25">
      <c r="A43" s="12"/>
      <c r="B43" s="234"/>
      <c r="C43" s="235"/>
      <c r="D43" s="66">
        <v>4</v>
      </c>
      <c r="E43" s="1"/>
      <c r="F43" s="27">
        <v>15</v>
      </c>
      <c r="G43" s="62">
        <f t="shared" si="1"/>
        <v>0</v>
      </c>
      <c r="H43" s="58"/>
      <c r="I43" s="51"/>
      <c r="J43" s="31"/>
      <c r="K43" s="31"/>
      <c r="L43" s="31"/>
      <c r="M43" s="31"/>
      <c r="N43" s="58"/>
      <c r="O43" s="51"/>
      <c r="P43" s="68"/>
      <c r="Q43" s="68"/>
      <c r="R43" s="31"/>
      <c r="S43" s="31"/>
      <c r="T43" s="45"/>
      <c r="U43" s="86"/>
      <c r="V43" s="86"/>
      <c r="W43" s="12"/>
    </row>
    <row r="44" spans="1:23" s="2" customFormat="1" ht="18" customHeight="1" x14ac:dyDescent="0.25">
      <c r="A44" s="12"/>
      <c r="B44" s="234"/>
      <c r="C44" s="235"/>
      <c r="D44" s="66">
        <v>5</v>
      </c>
      <c r="E44" s="1"/>
      <c r="F44" s="27">
        <v>14</v>
      </c>
      <c r="G44" s="62">
        <f t="shared" si="1"/>
        <v>0</v>
      </c>
      <c r="H44" s="58"/>
      <c r="I44" s="51"/>
      <c r="J44" s="31"/>
      <c r="K44" s="68"/>
      <c r="L44" s="31"/>
      <c r="M44" s="31"/>
      <c r="N44" s="58"/>
      <c r="O44" s="51"/>
      <c r="P44" s="31"/>
      <c r="Q44" s="68"/>
      <c r="R44" s="68"/>
      <c r="S44" s="31"/>
      <c r="T44" s="45"/>
      <c r="U44" s="86"/>
      <c r="V44" s="86"/>
      <c r="W44" s="12"/>
    </row>
    <row r="45" spans="1:23" s="2" customFormat="1" ht="18" customHeight="1" x14ac:dyDescent="0.25">
      <c r="A45" s="12"/>
      <c r="B45" s="234"/>
      <c r="C45" s="235"/>
      <c r="D45" s="66">
        <v>6</v>
      </c>
      <c r="E45" s="1"/>
      <c r="F45" s="27">
        <v>13</v>
      </c>
      <c r="G45" s="62">
        <f t="shared" si="1"/>
        <v>0</v>
      </c>
      <c r="H45" s="58"/>
      <c r="I45" s="51"/>
      <c r="J45" s="31"/>
      <c r="K45" s="31"/>
      <c r="L45" s="31"/>
      <c r="M45" s="31"/>
      <c r="N45" s="58"/>
      <c r="O45" s="51"/>
      <c r="P45" s="31"/>
      <c r="Q45" s="31"/>
      <c r="R45" s="31"/>
      <c r="S45" s="31"/>
      <c r="T45" s="45"/>
      <c r="U45" s="86"/>
      <c r="V45" s="86"/>
      <c r="W45" s="12"/>
    </row>
    <row r="46" spans="1:23" s="2" customFormat="1" ht="18" customHeight="1" x14ac:dyDescent="0.25">
      <c r="A46" s="12"/>
      <c r="B46" s="234"/>
      <c r="C46" s="235"/>
      <c r="D46" s="66">
        <v>7</v>
      </c>
      <c r="E46" s="1"/>
      <c r="F46" s="27">
        <v>12</v>
      </c>
      <c r="G46" s="62">
        <f t="shared" si="1"/>
        <v>0</v>
      </c>
      <c r="H46" s="58"/>
      <c r="I46" s="51"/>
      <c r="J46" s="31"/>
      <c r="K46" s="31"/>
      <c r="L46" s="31"/>
      <c r="M46" s="31"/>
      <c r="N46" s="58"/>
      <c r="O46" s="51"/>
      <c r="P46" s="31"/>
      <c r="Q46" s="31"/>
      <c r="R46" s="31"/>
      <c r="S46" s="31"/>
      <c r="T46" s="45"/>
      <c r="U46" s="86"/>
      <c r="V46" s="86"/>
      <c r="W46" s="12"/>
    </row>
    <row r="47" spans="1:23" s="2" customFormat="1" ht="18" customHeight="1" x14ac:dyDescent="0.25">
      <c r="A47" s="12"/>
      <c r="B47" s="234"/>
      <c r="C47" s="235"/>
      <c r="D47" s="66">
        <v>8</v>
      </c>
      <c r="E47" s="1"/>
      <c r="F47" s="27">
        <v>11</v>
      </c>
      <c r="G47" s="62">
        <f t="shared" si="1"/>
        <v>0</v>
      </c>
      <c r="H47" s="58"/>
      <c r="I47" s="51"/>
      <c r="J47" s="31"/>
      <c r="K47" s="31"/>
      <c r="L47" s="31"/>
      <c r="M47" s="31"/>
      <c r="N47" s="58"/>
      <c r="O47" s="51"/>
      <c r="P47" s="31"/>
      <c r="Q47" s="31"/>
      <c r="R47" s="31"/>
      <c r="S47" s="31"/>
      <c r="T47" s="45"/>
      <c r="U47" s="86"/>
      <c r="V47" s="86"/>
      <c r="W47" s="12"/>
    </row>
    <row r="48" spans="1:23" s="2" customFormat="1" ht="18" customHeight="1" x14ac:dyDescent="0.25">
      <c r="A48" s="12"/>
      <c r="B48" s="234"/>
      <c r="C48" s="235"/>
      <c r="D48" s="66">
        <v>9</v>
      </c>
      <c r="E48" s="1"/>
      <c r="F48" s="27">
        <v>10</v>
      </c>
      <c r="G48" s="62">
        <f t="shared" si="1"/>
        <v>0</v>
      </c>
      <c r="H48" s="58"/>
      <c r="I48" s="51"/>
      <c r="J48" s="31"/>
      <c r="K48" s="31"/>
      <c r="L48" s="31"/>
      <c r="M48" s="31"/>
      <c r="N48" s="58"/>
      <c r="O48" s="51"/>
      <c r="P48" s="31"/>
      <c r="Q48" s="31"/>
      <c r="R48" s="31"/>
      <c r="S48" s="31"/>
      <c r="T48" s="45"/>
      <c r="U48" s="86"/>
      <c r="V48" s="86"/>
      <c r="W48" s="12"/>
    </row>
    <row r="49" spans="1:23" s="2" customFormat="1" ht="18" customHeight="1" x14ac:dyDescent="0.25">
      <c r="A49" s="12"/>
      <c r="B49" s="234"/>
      <c r="C49" s="235"/>
      <c r="D49" s="66">
        <v>10</v>
      </c>
      <c r="E49" s="1"/>
      <c r="F49" s="27">
        <v>9</v>
      </c>
      <c r="G49" s="44">
        <f t="shared" si="1"/>
        <v>0</v>
      </c>
      <c r="H49" s="58"/>
      <c r="I49" s="51"/>
      <c r="J49" s="31"/>
      <c r="K49" s="31"/>
      <c r="L49" s="31"/>
      <c r="M49" s="31"/>
      <c r="N49" s="58"/>
      <c r="O49" s="23"/>
      <c r="P49" s="31"/>
      <c r="Q49" s="31"/>
      <c r="R49" s="31"/>
      <c r="S49" s="31"/>
      <c r="T49" s="45"/>
      <c r="U49" s="86"/>
      <c r="V49" s="86"/>
      <c r="W49" s="12"/>
    </row>
    <row r="50" spans="1:23" s="2" customFormat="1" ht="18" customHeight="1" x14ac:dyDescent="0.25">
      <c r="A50" s="12"/>
      <c r="B50" s="234"/>
      <c r="C50" s="235"/>
      <c r="D50" s="66">
        <v>11</v>
      </c>
      <c r="E50" s="1"/>
      <c r="F50" s="27">
        <v>8</v>
      </c>
      <c r="G50" s="44">
        <f t="shared" si="1"/>
        <v>0</v>
      </c>
      <c r="H50" s="58"/>
      <c r="I50" s="23"/>
      <c r="J50" s="31"/>
      <c r="K50" s="31"/>
      <c r="L50" s="31"/>
      <c r="M50" s="31"/>
      <c r="N50" s="58"/>
      <c r="O50" s="51"/>
      <c r="P50" s="31"/>
      <c r="Q50" s="31"/>
      <c r="R50" s="31"/>
      <c r="S50" s="31"/>
      <c r="T50" s="45"/>
      <c r="U50" s="86"/>
      <c r="V50" s="86"/>
      <c r="W50" s="12"/>
    </row>
    <row r="51" spans="1:23" s="2" customFormat="1" ht="18" customHeight="1" x14ac:dyDescent="0.25">
      <c r="A51" s="12"/>
      <c r="B51" s="234"/>
      <c r="C51" s="235"/>
      <c r="D51" s="66">
        <v>12</v>
      </c>
      <c r="E51" s="1"/>
      <c r="F51" s="27">
        <v>7</v>
      </c>
      <c r="G51" s="24">
        <f t="shared" si="1"/>
        <v>0</v>
      </c>
      <c r="H51" s="58"/>
      <c r="I51" s="51"/>
      <c r="J51" s="31"/>
      <c r="K51" s="31"/>
      <c r="L51" s="31"/>
      <c r="M51" s="31"/>
      <c r="N51" s="58"/>
      <c r="O51" s="23"/>
      <c r="P51" s="31"/>
      <c r="Q51" s="31"/>
      <c r="R51" s="31"/>
      <c r="S51" s="31"/>
      <c r="T51" s="45"/>
      <c r="U51" s="86"/>
      <c r="V51" s="86"/>
      <c r="W51" s="12"/>
    </row>
    <row r="52" spans="1:23" s="2" customFormat="1" ht="18" customHeight="1" x14ac:dyDescent="0.25">
      <c r="A52" s="12"/>
      <c r="B52" s="234"/>
      <c r="C52" s="235"/>
      <c r="D52" s="66">
        <v>13</v>
      </c>
      <c r="E52" s="1"/>
      <c r="F52" s="27">
        <v>6</v>
      </c>
      <c r="G52" s="24">
        <f t="shared" si="1"/>
        <v>0</v>
      </c>
      <c r="H52" s="58"/>
      <c r="I52" s="23"/>
      <c r="J52" s="31"/>
      <c r="K52" s="31"/>
      <c r="L52" s="31"/>
      <c r="M52" s="31"/>
      <c r="N52" s="58"/>
      <c r="O52" s="51"/>
      <c r="P52" s="31"/>
      <c r="Q52" s="31"/>
      <c r="R52" s="31"/>
      <c r="S52" s="31"/>
      <c r="T52" s="45"/>
      <c r="U52" s="86"/>
      <c r="V52" s="86"/>
      <c r="W52" s="12"/>
    </row>
    <row r="53" spans="1:23" s="2" customFormat="1" ht="18" customHeight="1" x14ac:dyDescent="0.25">
      <c r="A53" s="12"/>
      <c r="B53" s="234"/>
      <c r="C53" s="235"/>
      <c r="D53" s="66">
        <v>14</v>
      </c>
      <c r="E53" s="1"/>
      <c r="F53" s="27">
        <v>5</v>
      </c>
      <c r="G53" s="24">
        <f t="shared" si="1"/>
        <v>0</v>
      </c>
      <c r="H53" s="58"/>
      <c r="I53" s="23"/>
      <c r="J53" s="31"/>
      <c r="K53" s="31"/>
      <c r="L53" s="31"/>
      <c r="M53" s="31"/>
      <c r="N53" s="58"/>
      <c r="O53" s="23"/>
      <c r="P53" s="31"/>
      <c r="Q53" s="31"/>
      <c r="R53" s="31"/>
      <c r="S53" s="31"/>
      <c r="T53" s="45"/>
      <c r="U53" s="86"/>
      <c r="V53" s="86"/>
      <c r="W53" s="12"/>
    </row>
    <row r="54" spans="1:23" s="2" customFormat="1" ht="18" customHeight="1" x14ac:dyDescent="0.25">
      <c r="A54" s="12"/>
      <c r="B54" s="234"/>
      <c r="C54" s="235"/>
      <c r="D54" s="66">
        <v>15</v>
      </c>
      <c r="E54" s="1"/>
      <c r="F54" s="27">
        <v>4</v>
      </c>
      <c r="G54" s="24">
        <f t="shared" si="1"/>
        <v>0</v>
      </c>
      <c r="H54" s="58"/>
      <c r="I54" s="23"/>
      <c r="J54" s="31"/>
      <c r="K54" s="31"/>
      <c r="L54" s="31"/>
      <c r="M54" s="31"/>
      <c r="N54" s="58"/>
      <c r="O54" s="51"/>
      <c r="P54" s="31"/>
      <c r="Q54" s="31"/>
      <c r="R54" s="31"/>
      <c r="S54" s="31"/>
      <c r="T54" s="45"/>
      <c r="U54" s="86"/>
      <c r="V54" s="86"/>
      <c r="W54" s="12"/>
    </row>
    <row r="55" spans="1:23" s="2" customFormat="1" ht="18" customHeight="1" x14ac:dyDescent="0.25">
      <c r="A55" s="12"/>
      <c r="B55" s="234"/>
      <c r="C55" s="235"/>
      <c r="D55" s="66">
        <v>16</v>
      </c>
      <c r="E55" s="1"/>
      <c r="F55" s="27">
        <v>3</v>
      </c>
      <c r="G55" s="24">
        <f t="shared" si="1"/>
        <v>0</v>
      </c>
      <c r="H55" s="58"/>
      <c r="I55" s="23"/>
      <c r="J55" s="31"/>
      <c r="K55" s="31"/>
      <c r="L55" s="31"/>
      <c r="M55" s="31"/>
      <c r="N55" s="58"/>
      <c r="O55" s="23"/>
      <c r="P55" s="31"/>
      <c r="Q55" s="31"/>
      <c r="R55" s="31"/>
      <c r="S55" s="31"/>
      <c r="T55" s="45"/>
      <c r="U55" s="86"/>
      <c r="V55" s="86"/>
      <c r="W55" s="12"/>
    </row>
    <row r="56" spans="1:23" s="2" customFormat="1" x14ac:dyDescent="0.25">
      <c r="A56" s="12"/>
      <c r="B56" s="234"/>
      <c r="C56" s="235"/>
      <c r="D56" s="66">
        <v>17</v>
      </c>
      <c r="E56" s="1"/>
      <c r="F56" s="27">
        <v>2</v>
      </c>
      <c r="G56" s="24">
        <f t="shared" si="1"/>
        <v>0</v>
      </c>
      <c r="H56" s="58"/>
      <c r="I56" s="23"/>
      <c r="J56" s="31"/>
      <c r="K56" s="31"/>
      <c r="L56" s="31"/>
      <c r="M56" s="31"/>
      <c r="N56" s="58"/>
      <c r="O56" s="23"/>
      <c r="P56" s="31"/>
      <c r="Q56" s="31"/>
      <c r="R56" s="31"/>
      <c r="S56" s="31"/>
      <c r="T56" s="45"/>
      <c r="U56" s="86"/>
      <c r="V56" s="86"/>
      <c r="W56" s="12"/>
    </row>
    <row r="57" spans="1:23" s="2" customFormat="1" ht="12.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5"/>
      <c r="W57" s="12"/>
    </row>
  </sheetData>
  <mergeCells count="45">
    <mergeCell ref="T37:T39"/>
    <mergeCell ref="D38:D39"/>
    <mergeCell ref="E38:E39"/>
    <mergeCell ref="F38:F39"/>
    <mergeCell ref="G38:G39"/>
    <mergeCell ref="H38:M38"/>
    <mergeCell ref="N38:S38"/>
    <mergeCell ref="D37:S37"/>
    <mergeCell ref="T10:T12"/>
    <mergeCell ref="D11:D12"/>
    <mergeCell ref="E11:E12"/>
    <mergeCell ref="F11:F12"/>
    <mergeCell ref="G11:G12"/>
    <mergeCell ref="D10:S10"/>
    <mergeCell ref="H11:M11"/>
    <mergeCell ref="N11:S11"/>
    <mergeCell ref="O7:P7"/>
    <mergeCell ref="Q7:Q8"/>
    <mergeCell ref="C33:C56"/>
    <mergeCell ref="D33:O33"/>
    <mergeCell ref="J34:K35"/>
    <mergeCell ref="L34:M35"/>
    <mergeCell ref="N34:N35"/>
    <mergeCell ref="O34:P34"/>
    <mergeCell ref="Q34:Q35"/>
    <mergeCell ref="D34:D35"/>
    <mergeCell ref="E34:E35"/>
    <mergeCell ref="F34:G35"/>
    <mergeCell ref="H34:I35"/>
    <mergeCell ref="U11:U12"/>
    <mergeCell ref="V11:V12"/>
    <mergeCell ref="U38:U39"/>
    <mergeCell ref="V38:V39"/>
    <mergeCell ref="B2:D2"/>
    <mergeCell ref="E2:S2"/>
    <mergeCell ref="B6:B56"/>
    <mergeCell ref="C6:C29"/>
    <mergeCell ref="D6:P6"/>
    <mergeCell ref="D7:D8"/>
    <mergeCell ref="E7:E8"/>
    <mergeCell ref="F7:G8"/>
    <mergeCell ref="H7:I8"/>
    <mergeCell ref="J7:K8"/>
    <mergeCell ref="L7:M8"/>
    <mergeCell ref="N7:N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Gesamtwertung 2022</vt:lpstr>
      <vt:lpstr>Lauf 1+2</vt:lpstr>
      <vt:lpstr>Lauf 3+4</vt:lpstr>
      <vt:lpstr>Tabelle3</vt:lpstr>
      <vt:lpstr>Tabelle2</vt:lpstr>
      <vt:lpstr>_Lauf 3+4</vt:lpstr>
      <vt:lpstr>Lauf 5+6</vt:lpstr>
      <vt:lpstr>Lauf 7+8 </vt:lpstr>
      <vt:lpstr>Vorlage ohne Quali</vt:lpstr>
      <vt:lpstr>Vorlage mit Quali</vt:lpstr>
      <vt:lpstr>Tabelle4</vt:lpstr>
      <vt:lpstr>Tabelle5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Mayr</dc:creator>
  <cp:lastModifiedBy>Mike</cp:lastModifiedBy>
  <cp:lastPrinted>2022-10-25T05:59:35Z</cp:lastPrinted>
  <dcterms:created xsi:type="dcterms:W3CDTF">2002-12-07T12:54:54Z</dcterms:created>
  <dcterms:modified xsi:type="dcterms:W3CDTF">2022-11-03T14:38:44Z</dcterms:modified>
</cp:coreProperties>
</file>